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2023\2023NTS合宿\要項等\"/>
    </mc:Choice>
  </mc:AlternateContent>
  <bookViews>
    <workbookView xWindow="0" yWindow="0" windowWidth="7680" windowHeight="9192" tabRatio="776" activeTab="4"/>
  </bookViews>
  <sheets>
    <sheet name="様式①（エントリーシート）" sheetId="13" r:id="rId1"/>
    <sheet name="様式②（NTS研修会申込書）" sheetId="12" r:id="rId2"/>
    <sheet name="様式③（U15申込書）" sheetId="11" r:id="rId3"/>
    <sheet name="様式④（U17申込書）" sheetId="16" r:id="rId4"/>
    <sheet name="様式⑤（U20申込書）" sheetId="17" r:id="rId5"/>
    <sheet name="研修会DB" sheetId="15" state="hidden" r:id="rId6"/>
    <sheet name="予選DB" sheetId="14" state="hidden" r:id="rId7"/>
  </sheets>
  <definedNames>
    <definedName name="_xlnm._FilterDatabase" localSheetId="1" hidden="1">'様式②（NTS研修会申込書）'!#REF!</definedName>
    <definedName name="_xlnm._FilterDatabase" localSheetId="2" hidden="1">'様式③（U15申込書）'!#REF!</definedName>
    <definedName name="_xlnm._FilterDatabase" localSheetId="3" hidden="1">'様式④（U17申込書）'!#REF!</definedName>
    <definedName name="_xlnm._FilterDatabase" localSheetId="4" hidden="1">'様式⑤（U20申込書）'!#REF!</definedName>
    <definedName name="_xlnm.Print_Area" localSheetId="1">'様式②（NTS研修会申込書）'!$A$1:$L$40</definedName>
    <definedName name="_xlnm.Print_Area" localSheetId="2">'様式③（U15申込書）'!$A$1:$T$30</definedName>
    <definedName name="_xlnm.Print_Area" localSheetId="3">'様式④（U17申込書）'!$A$1:$T$34</definedName>
    <definedName name="_xlnm.Print_Area" localSheetId="4">'様式⑤（U20申込書）'!$A$1:$T$44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5" l="1"/>
  <c r="O1" i="15"/>
  <c r="R1" i="15"/>
  <c r="M1" i="15" l="1"/>
  <c r="L1" i="15"/>
  <c r="C1" i="15"/>
  <c r="D1" i="15"/>
  <c r="E1" i="15"/>
  <c r="H1" i="15"/>
  <c r="I1" i="15"/>
  <c r="J1" i="15"/>
  <c r="B36" i="14" l="1"/>
  <c r="D36" i="14"/>
  <c r="E36" i="14"/>
  <c r="F36" i="14"/>
  <c r="G36" i="14"/>
  <c r="H36" i="14"/>
  <c r="M36" i="14"/>
  <c r="N36" i="14"/>
  <c r="O36" i="14"/>
  <c r="P36" i="14"/>
  <c r="Q36" i="14"/>
  <c r="R36" i="14"/>
  <c r="S36" i="14"/>
  <c r="B37" i="14"/>
  <c r="D37" i="14"/>
  <c r="E37" i="14"/>
  <c r="F37" i="14"/>
  <c r="G37" i="14"/>
  <c r="H37" i="14"/>
  <c r="M37" i="14"/>
  <c r="N37" i="14"/>
  <c r="O37" i="14"/>
  <c r="P37" i="14"/>
  <c r="Q37" i="14"/>
  <c r="R37" i="14"/>
  <c r="S37" i="14"/>
  <c r="B38" i="14"/>
  <c r="D38" i="14"/>
  <c r="E38" i="14"/>
  <c r="F38" i="14"/>
  <c r="G38" i="14"/>
  <c r="H38" i="14"/>
  <c r="M38" i="14"/>
  <c r="N38" i="14"/>
  <c r="O38" i="14"/>
  <c r="P38" i="14"/>
  <c r="Q38" i="14"/>
  <c r="R38" i="14"/>
  <c r="S38" i="14"/>
  <c r="B39" i="14"/>
  <c r="D39" i="14"/>
  <c r="E39" i="14"/>
  <c r="F39" i="14"/>
  <c r="G39" i="14"/>
  <c r="H39" i="14"/>
  <c r="M39" i="14"/>
  <c r="N39" i="14"/>
  <c r="O39" i="14"/>
  <c r="P39" i="14"/>
  <c r="Q39" i="14"/>
  <c r="R39" i="14"/>
  <c r="S39" i="14"/>
  <c r="B40" i="14"/>
  <c r="D40" i="14"/>
  <c r="E40" i="14"/>
  <c r="F40" i="14"/>
  <c r="G40" i="14"/>
  <c r="H40" i="14"/>
  <c r="M40" i="14"/>
  <c r="N40" i="14"/>
  <c r="O40" i="14"/>
  <c r="P40" i="14"/>
  <c r="Q40" i="14"/>
  <c r="R40" i="14"/>
  <c r="S40" i="14"/>
  <c r="B41" i="14"/>
  <c r="D41" i="14"/>
  <c r="E41" i="14"/>
  <c r="F41" i="14"/>
  <c r="G41" i="14"/>
  <c r="H41" i="14"/>
  <c r="M41" i="14"/>
  <c r="N41" i="14"/>
  <c r="O41" i="14"/>
  <c r="P41" i="14"/>
  <c r="Q41" i="14"/>
  <c r="R41" i="14"/>
  <c r="S41" i="14"/>
  <c r="B42" i="14"/>
  <c r="D42" i="14"/>
  <c r="E42" i="14"/>
  <c r="F42" i="14"/>
  <c r="G42" i="14"/>
  <c r="H42" i="14"/>
  <c r="M42" i="14"/>
  <c r="N42" i="14"/>
  <c r="O42" i="14"/>
  <c r="P42" i="14"/>
  <c r="Q42" i="14"/>
  <c r="R42" i="14"/>
  <c r="S42" i="14"/>
  <c r="B43" i="14"/>
  <c r="D43" i="14"/>
  <c r="E43" i="14"/>
  <c r="F43" i="14"/>
  <c r="G43" i="14"/>
  <c r="H43" i="14"/>
  <c r="M43" i="14"/>
  <c r="N43" i="14"/>
  <c r="O43" i="14"/>
  <c r="P43" i="14"/>
  <c r="Q43" i="14"/>
  <c r="R43" i="14"/>
  <c r="S43" i="14"/>
  <c r="B44" i="14"/>
  <c r="D44" i="14"/>
  <c r="E44" i="14"/>
  <c r="F44" i="14"/>
  <c r="G44" i="14"/>
  <c r="H44" i="14"/>
  <c r="M44" i="14"/>
  <c r="N44" i="14"/>
  <c r="O44" i="14"/>
  <c r="P44" i="14"/>
  <c r="Q44" i="14"/>
  <c r="R44" i="14"/>
  <c r="S44" i="14"/>
  <c r="B45" i="14"/>
  <c r="D45" i="14"/>
  <c r="E45" i="14"/>
  <c r="F45" i="14"/>
  <c r="G45" i="14"/>
  <c r="H45" i="14"/>
  <c r="M45" i="14"/>
  <c r="N45" i="14"/>
  <c r="O45" i="14"/>
  <c r="P45" i="14"/>
  <c r="Q45" i="14"/>
  <c r="R45" i="14"/>
  <c r="S45" i="14"/>
  <c r="B26" i="14"/>
  <c r="D26" i="14"/>
  <c r="E26" i="14"/>
  <c r="F26" i="14"/>
  <c r="G26" i="14"/>
  <c r="H26" i="14"/>
  <c r="M26" i="14"/>
  <c r="N26" i="14"/>
  <c r="O26" i="14"/>
  <c r="P26" i="14"/>
  <c r="Q26" i="14"/>
  <c r="R26" i="14"/>
  <c r="S26" i="14"/>
  <c r="B27" i="14"/>
  <c r="D27" i="14"/>
  <c r="E27" i="14"/>
  <c r="F27" i="14"/>
  <c r="G27" i="14"/>
  <c r="H27" i="14"/>
  <c r="M27" i="14"/>
  <c r="N27" i="14"/>
  <c r="O27" i="14"/>
  <c r="P27" i="14"/>
  <c r="Q27" i="14"/>
  <c r="R27" i="14"/>
  <c r="S27" i="14"/>
  <c r="B28" i="14"/>
  <c r="D28" i="14"/>
  <c r="E28" i="14"/>
  <c r="F28" i="14"/>
  <c r="G28" i="14"/>
  <c r="H28" i="14"/>
  <c r="M28" i="14"/>
  <c r="N28" i="14"/>
  <c r="O28" i="14"/>
  <c r="P28" i="14"/>
  <c r="Q28" i="14"/>
  <c r="R28" i="14"/>
  <c r="S28" i="14"/>
  <c r="B29" i="14"/>
  <c r="D29" i="14"/>
  <c r="E29" i="14"/>
  <c r="F29" i="14"/>
  <c r="G29" i="14"/>
  <c r="H29" i="14"/>
  <c r="M29" i="14"/>
  <c r="N29" i="14"/>
  <c r="O29" i="14"/>
  <c r="P29" i="14"/>
  <c r="Q29" i="14"/>
  <c r="R29" i="14"/>
  <c r="S29" i="14"/>
  <c r="B30" i="14"/>
  <c r="D30" i="14"/>
  <c r="E30" i="14"/>
  <c r="F30" i="14"/>
  <c r="G30" i="14"/>
  <c r="H30" i="14"/>
  <c r="M30" i="14"/>
  <c r="N30" i="14"/>
  <c r="O30" i="14"/>
  <c r="P30" i="14"/>
  <c r="Q30" i="14"/>
  <c r="R30" i="14"/>
  <c r="S30" i="14"/>
  <c r="B31" i="14"/>
  <c r="D31" i="14"/>
  <c r="E31" i="14"/>
  <c r="F31" i="14"/>
  <c r="G31" i="14"/>
  <c r="H31" i="14"/>
  <c r="M31" i="14"/>
  <c r="N31" i="14"/>
  <c r="O31" i="14"/>
  <c r="P31" i="14"/>
  <c r="Q31" i="14"/>
  <c r="R31" i="14"/>
  <c r="S31" i="14"/>
  <c r="B32" i="14"/>
  <c r="D32" i="14"/>
  <c r="E32" i="14"/>
  <c r="F32" i="14"/>
  <c r="G32" i="14"/>
  <c r="H32" i="14"/>
  <c r="M32" i="14"/>
  <c r="N32" i="14"/>
  <c r="O32" i="14"/>
  <c r="P32" i="14"/>
  <c r="Q32" i="14"/>
  <c r="R32" i="14"/>
  <c r="S32" i="14"/>
  <c r="B33" i="14"/>
  <c r="D33" i="14"/>
  <c r="E33" i="14"/>
  <c r="F33" i="14"/>
  <c r="G33" i="14"/>
  <c r="H33" i="14"/>
  <c r="M33" i="14"/>
  <c r="N33" i="14"/>
  <c r="O33" i="14"/>
  <c r="P33" i="14"/>
  <c r="Q33" i="14"/>
  <c r="R33" i="14"/>
  <c r="S33" i="14"/>
  <c r="B34" i="14"/>
  <c r="D34" i="14"/>
  <c r="E34" i="14"/>
  <c r="F34" i="14"/>
  <c r="G34" i="14"/>
  <c r="H34" i="14"/>
  <c r="M34" i="14"/>
  <c r="N34" i="14"/>
  <c r="O34" i="14"/>
  <c r="P34" i="14"/>
  <c r="Q34" i="14"/>
  <c r="R34" i="14"/>
  <c r="S34" i="14"/>
  <c r="B35" i="14"/>
  <c r="D35" i="14"/>
  <c r="E35" i="14"/>
  <c r="F35" i="14"/>
  <c r="G35" i="14"/>
  <c r="H35" i="14"/>
  <c r="M35" i="14"/>
  <c r="N35" i="14"/>
  <c r="O35" i="14"/>
  <c r="P35" i="14"/>
  <c r="Q35" i="14"/>
  <c r="R35" i="14"/>
  <c r="S35" i="14"/>
  <c r="B11" i="14"/>
  <c r="D11" i="14"/>
  <c r="E11" i="14"/>
  <c r="F11" i="14"/>
  <c r="G11" i="14"/>
  <c r="H11" i="14"/>
  <c r="M11" i="14"/>
  <c r="N11" i="14"/>
  <c r="O11" i="14"/>
  <c r="P11" i="14"/>
  <c r="Q11" i="14"/>
  <c r="R11" i="14"/>
  <c r="S11" i="14"/>
  <c r="B12" i="14"/>
  <c r="D12" i="14"/>
  <c r="E12" i="14"/>
  <c r="F12" i="14"/>
  <c r="G12" i="14"/>
  <c r="H12" i="14"/>
  <c r="M12" i="14"/>
  <c r="N12" i="14"/>
  <c r="O12" i="14"/>
  <c r="P12" i="14"/>
  <c r="Q12" i="14"/>
  <c r="R12" i="14"/>
  <c r="S12" i="14"/>
  <c r="B13" i="14"/>
  <c r="D13" i="14"/>
  <c r="E13" i="14"/>
  <c r="F13" i="14"/>
  <c r="G13" i="14"/>
  <c r="H13" i="14"/>
  <c r="M13" i="14"/>
  <c r="N13" i="14"/>
  <c r="O13" i="14"/>
  <c r="P13" i="14"/>
  <c r="Q13" i="14"/>
  <c r="R13" i="14"/>
  <c r="S13" i="14"/>
  <c r="B14" i="14"/>
  <c r="D14" i="14"/>
  <c r="E14" i="14"/>
  <c r="F14" i="14"/>
  <c r="G14" i="14"/>
  <c r="H14" i="14"/>
  <c r="M14" i="14"/>
  <c r="N14" i="14"/>
  <c r="O14" i="14"/>
  <c r="P14" i="14"/>
  <c r="Q14" i="14"/>
  <c r="R14" i="14"/>
  <c r="S14" i="14"/>
  <c r="B15" i="14"/>
  <c r="D15" i="14"/>
  <c r="E15" i="14"/>
  <c r="F15" i="14"/>
  <c r="G15" i="14"/>
  <c r="H15" i="14"/>
  <c r="M15" i="14"/>
  <c r="N15" i="14"/>
  <c r="O15" i="14"/>
  <c r="P15" i="14"/>
  <c r="Q15" i="14"/>
  <c r="R15" i="14"/>
  <c r="S15" i="14"/>
  <c r="B16" i="14"/>
  <c r="D16" i="14"/>
  <c r="E16" i="14"/>
  <c r="F16" i="14"/>
  <c r="G16" i="14"/>
  <c r="H16" i="14"/>
  <c r="M16" i="14"/>
  <c r="N16" i="14"/>
  <c r="O16" i="14"/>
  <c r="P16" i="14"/>
  <c r="Q16" i="14"/>
  <c r="R16" i="14"/>
  <c r="S16" i="14"/>
  <c r="B17" i="14"/>
  <c r="D17" i="14"/>
  <c r="E17" i="14"/>
  <c r="F17" i="14"/>
  <c r="G17" i="14"/>
  <c r="H17" i="14"/>
  <c r="M17" i="14"/>
  <c r="N17" i="14"/>
  <c r="O17" i="14"/>
  <c r="P17" i="14"/>
  <c r="Q17" i="14"/>
  <c r="R17" i="14"/>
  <c r="S17" i="14"/>
  <c r="B18" i="14"/>
  <c r="D18" i="14"/>
  <c r="E18" i="14"/>
  <c r="F18" i="14"/>
  <c r="G18" i="14"/>
  <c r="H18" i="14"/>
  <c r="M18" i="14"/>
  <c r="N18" i="14"/>
  <c r="O18" i="14"/>
  <c r="P18" i="14"/>
  <c r="Q18" i="14"/>
  <c r="R18" i="14"/>
  <c r="S18" i="14"/>
  <c r="B19" i="14"/>
  <c r="D19" i="14"/>
  <c r="E19" i="14"/>
  <c r="F19" i="14"/>
  <c r="G19" i="14"/>
  <c r="H19" i="14"/>
  <c r="M19" i="14"/>
  <c r="N19" i="14"/>
  <c r="O19" i="14"/>
  <c r="P19" i="14"/>
  <c r="Q19" i="14"/>
  <c r="R19" i="14"/>
  <c r="S19" i="14"/>
  <c r="B20" i="14"/>
  <c r="D20" i="14"/>
  <c r="E20" i="14"/>
  <c r="F20" i="14"/>
  <c r="G20" i="14"/>
  <c r="H20" i="14"/>
  <c r="M20" i="14"/>
  <c r="N20" i="14"/>
  <c r="O20" i="14"/>
  <c r="P20" i="14"/>
  <c r="Q20" i="14"/>
  <c r="R20" i="14"/>
  <c r="S20" i="14"/>
  <c r="B21" i="14"/>
  <c r="D21" i="14"/>
  <c r="E21" i="14"/>
  <c r="F21" i="14"/>
  <c r="G21" i="14"/>
  <c r="H21" i="14"/>
  <c r="M21" i="14"/>
  <c r="N21" i="14"/>
  <c r="O21" i="14"/>
  <c r="P21" i="14"/>
  <c r="Q21" i="14"/>
  <c r="R21" i="14"/>
  <c r="S21" i="14"/>
  <c r="B22" i="14"/>
  <c r="D22" i="14"/>
  <c r="E22" i="14"/>
  <c r="F22" i="14"/>
  <c r="G22" i="14"/>
  <c r="H22" i="14"/>
  <c r="M22" i="14"/>
  <c r="N22" i="14"/>
  <c r="O22" i="14"/>
  <c r="P22" i="14"/>
  <c r="Q22" i="14"/>
  <c r="R22" i="14"/>
  <c r="S22" i="14"/>
  <c r="B23" i="14"/>
  <c r="D23" i="14"/>
  <c r="E23" i="14"/>
  <c r="F23" i="14"/>
  <c r="G23" i="14"/>
  <c r="H23" i="14"/>
  <c r="M23" i="14"/>
  <c r="N23" i="14"/>
  <c r="O23" i="14"/>
  <c r="P23" i="14"/>
  <c r="Q23" i="14"/>
  <c r="R23" i="14"/>
  <c r="S23" i="14"/>
  <c r="B24" i="14"/>
  <c r="D24" i="14"/>
  <c r="E24" i="14"/>
  <c r="F24" i="14"/>
  <c r="G24" i="14"/>
  <c r="H24" i="14"/>
  <c r="M24" i="14"/>
  <c r="N24" i="14"/>
  <c r="O24" i="14"/>
  <c r="P24" i="14"/>
  <c r="Q24" i="14"/>
  <c r="R24" i="14"/>
  <c r="S24" i="14"/>
  <c r="B25" i="14"/>
  <c r="D25" i="14"/>
  <c r="E25" i="14"/>
  <c r="F25" i="14"/>
  <c r="G25" i="14"/>
  <c r="H25" i="14"/>
  <c r="M25" i="14"/>
  <c r="N25" i="14"/>
  <c r="O25" i="14"/>
  <c r="P25" i="14"/>
  <c r="Q25" i="14"/>
  <c r="R25" i="14"/>
  <c r="S25" i="14"/>
  <c r="B5" i="15"/>
  <c r="D5" i="15"/>
  <c r="E5" i="15"/>
  <c r="J5" i="15"/>
  <c r="K5" i="15"/>
  <c r="L5" i="15"/>
  <c r="M5" i="15"/>
  <c r="B6" i="15"/>
  <c r="D6" i="15"/>
  <c r="E6" i="15"/>
  <c r="J6" i="15"/>
  <c r="K6" i="15"/>
  <c r="L6" i="15"/>
  <c r="M6" i="15"/>
  <c r="B7" i="15"/>
  <c r="D7" i="15"/>
  <c r="E7" i="15"/>
  <c r="J7" i="15"/>
  <c r="K7" i="15"/>
  <c r="L7" i="15"/>
  <c r="M7" i="15"/>
  <c r="B8" i="15"/>
  <c r="D8" i="15"/>
  <c r="E8" i="15"/>
  <c r="J8" i="15"/>
  <c r="K8" i="15"/>
  <c r="L8" i="15"/>
  <c r="M8" i="15"/>
  <c r="B9" i="15"/>
  <c r="D9" i="15"/>
  <c r="E9" i="15"/>
  <c r="J9" i="15"/>
  <c r="K9" i="15"/>
  <c r="L9" i="15"/>
  <c r="M9" i="15"/>
  <c r="B10" i="15"/>
  <c r="D10" i="15"/>
  <c r="E10" i="15"/>
  <c r="J10" i="15"/>
  <c r="K10" i="15"/>
  <c r="L10" i="15"/>
  <c r="M10" i="15"/>
  <c r="B11" i="15"/>
  <c r="D11" i="15"/>
  <c r="E11" i="15"/>
  <c r="J11" i="15"/>
  <c r="K11" i="15"/>
  <c r="L11" i="15"/>
  <c r="M11" i="15"/>
  <c r="B12" i="15"/>
  <c r="D12" i="15"/>
  <c r="E12" i="15"/>
  <c r="J12" i="15"/>
  <c r="K12" i="15"/>
  <c r="L12" i="15"/>
  <c r="M12" i="15"/>
  <c r="B13" i="15"/>
  <c r="D13" i="15"/>
  <c r="E13" i="15"/>
  <c r="J13" i="15"/>
  <c r="K13" i="15"/>
  <c r="L13" i="15"/>
  <c r="M13" i="15"/>
  <c r="B14" i="15"/>
  <c r="D14" i="15"/>
  <c r="E14" i="15"/>
  <c r="J14" i="15"/>
  <c r="K14" i="15"/>
  <c r="L14" i="15"/>
  <c r="M14" i="15"/>
  <c r="B15" i="15"/>
  <c r="D15" i="15"/>
  <c r="E15" i="15"/>
  <c r="J15" i="15"/>
  <c r="K15" i="15"/>
  <c r="L15" i="15"/>
  <c r="M15" i="15"/>
  <c r="B16" i="15"/>
  <c r="D16" i="15"/>
  <c r="E16" i="15"/>
  <c r="J16" i="15"/>
  <c r="K16" i="15"/>
  <c r="L16" i="15"/>
  <c r="M16" i="15"/>
  <c r="B17" i="15"/>
  <c r="D17" i="15"/>
  <c r="E17" i="15"/>
  <c r="J17" i="15"/>
  <c r="K17" i="15"/>
  <c r="L17" i="15"/>
  <c r="M17" i="15"/>
  <c r="B18" i="15"/>
  <c r="D18" i="15"/>
  <c r="E18" i="15"/>
  <c r="J18" i="15"/>
  <c r="K18" i="15"/>
  <c r="L18" i="15"/>
  <c r="M18" i="15"/>
  <c r="B19" i="15"/>
  <c r="D19" i="15"/>
  <c r="E19" i="15"/>
  <c r="J19" i="15"/>
  <c r="K19" i="15"/>
  <c r="L19" i="15"/>
  <c r="M19" i="15"/>
  <c r="B20" i="15"/>
  <c r="D20" i="15"/>
  <c r="E20" i="15"/>
  <c r="J20" i="15"/>
  <c r="K20" i="15"/>
  <c r="L20" i="15"/>
  <c r="M20" i="15"/>
  <c r="B21" i="15"/>
  <c r="D21" i="15"/>
  <c r="E21" i="15"/>
  <c r="J21" i="15"/>
  <c r="K21" i="15"/>
  <c r="L21" i="15"/>
  <c r="M21" i="15"/>
  <c r="B22" i="15"/>
  <c r="D22" i="15"/>
  <c r="E22" i="15"/>
  <c r="J22" i="15"/>
  <c r="K22" i="15"/>
  <c r="L22" i="15"/>
  <c r="M22" i="15"/>
  <c r="B23" i="15"/>
  <c r="D23" i="15"/>
  <c r="E23" i="15"/>
  <c r="J23" i="15"/>
  <c r="K23" i="15"/>
  <c r="L23" i="15"/>
  <c r="M23" i="15"/>
  <c r="B24" i="15"/>
  <c r="D24" i="15"/>
  <c r="E24" i="15"/>
  <c r="J24" i="15"/>
  <c r="K24" i="15"/>
  <c r="L24" i="15"/>
  <c r="M24" i="15"/>
  <c r="B2" i="15"/>
  <c r="D2" i="15"/>
  <c r="E2" i="15"/>
  <c r="J2" i="15"/>
  <c r="K2" i="15"/>
  <c r="L2" i="15"/>
  <c r="B3" i="15"/>
  <c r="D3" i="15"/>
  <c r="E3" i="15"/>
  <c r="J3" i="15"/>
  <c r="K3" i="15"/>
  <c r="L3" i="15"/>
  <c r="B4" i="15"/>
  <c r="D4" i="15"/>
  <c r="E4" i="15"/>
  <c r="J4" i="15"/>
  <c r="K4" i="15"/>
  <c r="L4" i="15"/>
  <c r="B1" i="14"/>
  <c r="D1" i="14"/>
  <c r="E1" i="14"/>
  <c r="F1" i="14"/>
  <c r="G1" i="14"/>
  <c r="H1" i="14"/>
  <c r="M1" i="14"/>
  <c r="N1" i="14"/>
  <c r="O1" i="14"/>
  <c r="P1" i="14"/>
  <c r="Q1" i="14"/>
  <c r="R1" i="14"/>
  <c r="S1" i="14"/>
  <c r="B2" i="14"/>
  <c r="D2" i="14"/>
  <c r="E2" i="14"/>
  <c r="F2" i="14"/>
  <c r="G2" i="14"/>
  <c r="H2" i="14"/>
  <c r="M2" i="14"/>
  <c r="N2" i="14"/>
  <c r="O2" i="14"/>
  <c r="P2" i="14"/>
  <c r="Q2" i="14"/>
  <c r="R2" i="14"/>
  <c r="S2" i="14"/>
  <c r="B3" i="14"/>
  <c r="D3" i="14"/>
  <c r="E3" i="14"/>
  <c r="F3" i="14"/>
  <c r="G3" i="14"/>
  <c r="H3" i="14"/>
  <c r="M3" i="14"/>
  <c r="N3" i="14"/>
  <c r="O3" i="14"/>
  <c r="P3" i="14"/>
  <c r="Q3" i="14"/>
  <c r="R3" i="14"/>
  <c r="S3" i="14"/>
  <c r="B4" i="14"/>
  <c r="D4" i="14"/>
  <c r="E4" i="14"/>
  <c r="F4" i="14"/>
  <c r="G4" i="14"/>
  <c r="H4" i="14"/>
  <c r="M4" i="14"/>
  <c r="N4" i="14"/>
  <c r="O4" i="14"/>
  <c r="P4" i="14"/>
  <c r="Q4" i="14"/>
  <c r="R4" i="14"/>
  <c r="S4" i="14"/>
  <c r="B5" i="14"/>
  <c r="D5" i="14"/>
  <c r="E5" i="14"/>
  <c r="F5" i="14"/>
  <c r="G5" i="14"/>
  <c r="H5" i="14"/>
  <c r="M5" i="14"/>
  <c r="N5" i="14"/>
  <c r="O5" i="14"/>
  <c r="P5" i="14"/>
  <c r="Q5" i="14"/>
  <c r="R5" i="14"/>
  <c r="S5" i="14"/>
  <c r="B6" i="14"/>
  <c r="D6" i="14"/>
  <c r="E6" i="14"/>
  <c r="F6" i="14"/>
  <c r="G6" i="14"/>
  <c r="H6" i="14"/>
  <c r="M6" i="14"/>
  <c r="N6" i="14"/>
  <c r="O6" i="14"/>
  <c r="P6" i="14"/>
  <c r="Q6" i="14"/>
  <c r="R6" i="14"/>
  <c r="S6" i="14"/>
  <c r="B7" i="14"/>
  <c r="D7" i="14"/>
  <c r="E7" i="14"/>
  <c r="F7" i="14"/>
  <c r="G7" i="14"/>
  <c r="H7" i="14"/>
  <c r="M7" i="14"/>
  <c r="N7" i="14"/>
  <c r="O7" i="14"/>
  <c r="P7" i="14"/>
  <c r="Q7" i="14"/>
  <c r="R7" i="14"/>
  <c r="S7" i="14"/>
  <c r="B8" i="14"/>
  <c r="D8" i="14"/>
  <c r="E8" i="14"/>
  <c r="F8" i="14"/>
  <c r="G8" i="14"/>
  <c r="H8" i="14"/>
  <c r="M8" i="14"/>
  <c r="N8" i="14"/>
  <c r="O8" i="14"/>
  <c r="P8" i="14"/>
  <c r="Q8" i="14"/>
  <c r="R8" i="14"/>
  <c r="S8" i="14"/>
  <c r="B9" i="14"/>
  <c r="D9" i="14"/>
  <c r="E9" i="14"/>
  <c r="F9" i="14"/>
  <c r="G9" i="14"/>
  <c r="H9" i="14"/>
  <c r="M9" i="14"/>
  <c r="N9" i="14"/>
  <c r="O9" i="14"/>
  <c r="P9" i="14"/>
  <c r="Q9" i="14"/>
  <c r="R9" i="14"/>
  <c r="S9" i="14"/>
  <c r="B10" i="14"/>
  <c r="D10" i="14"/>
  <c r="E10" i="14"/>
  <c r="F10" i="14"/>
  <c r="G10" i="14"/>
  <c r="H10" i="14"/>
  <c r="M10" i="14"/>
  <c r="N10" i="14"/>
  <c r="O10" i="14"/>
  <c r="P10" i="14"/>
  <c r="Q10" i="14"/>
  <c r="R10" i="14"/>
  <c r="S10" i="14"/>
  <c r="B8" i="17"/>
  <c r="C8" i="17"/>
  <c r="D8" i="17"/>
  <c r="G8" i="17"/>
  <c r="H8" i="17"/>
  <c r="I8" i="17"/>
  <c r="B8" i="16"/>
  <c r="B27" i="16" s="1"/>
  <c r="C18" i="14" s="1"/>
  <c r="C8" i="16"/>
  <c r="D8" i="16"/>
  <c r="G8" i="16"/>
  <c r="J25" i="16" s="1"/>
  <c r="K16" i="14" s="1"/>
  <c r="H8" i="16"/>
  <c r="K25" i="16" s="1"/>
  <c r="L16" i="14" s="1"/>
  <c r="I8" i="16"/>
  <c r="B8" i="11"/>
  <c r="C8" i="11"/>
  <c r="D8" i="11"/>
  <c r="G8" i="11"/>
  <c r="H8" i="11"/>
  <c r="I8" i="11"/>
  <c r="I4" i="12"/>
  <c r="L4" i="17" s="1"/>
  <c r="F7" i="12"/>
  <c r="D7" i="12"/>
  <c r="I13" i="13"/>
  <c r="H13" i="13"/>
  <c r="G13" i="13"/>
  <c r="F13" i="13"/>
  <c r="D13" i="13"/>
  <c r="C13" i="13"/>
  <c r="D12" i="13"/>
  <c r="C12" i="13"/>
  <c r="A7" i="13"/>
  <c r="H26" i="16"/>
  <c r="H24" i="16"/>
  <c r="I23" i="16"/>
  <c r="H27" i="16"/>
  <c r="H23" i="16"/>
  <c r="H25" i="16"/>
  <c r="I25" i="16"/>
  <c r="I27" i="16"/>
  <c r="I26" i="16"/>
  <c r="I24" i="16"/>
  <c r="F7" i="13"/>
  <c r="E7" i="13"/>
  <c r="B22" i="12" l="1"/>
  <c r="B30" i="12"/>
  <c r="B38" i="12"/>
  <c r="B23" i="12"/>
  <c r="B31" i="12"/>
  <c r="B39" i="12"/>
  <c r="B24" i="12"/>
  <c r="B32" i="12"/>
  <c r="B40" i="12"/>
  <c r="B25" i="12"/>
  <c r="B21" i="12"/>
  <c r="B26" i="12"/>
  <c r="B34" i="12"/>
  <c r="B16" i="12"/>
  <c r="B27" i="12"/>
  <c r="B17" i="12"/>
  <c r="B28" i="12"/>
  <c r="B37" i="12"/>
  <c r="B33" i="12"/>
  <c r="B35" i="12"/>
  <c r="B29" i="12"/>
  <c r="B36" i="12"/>
  <c r="G1" i="15"/>
  <c r="F8" i="17"/>
  <c r="F8" i="16"/>
  <c r="F8" i="11"/>
  <c r="F1" i="15"/>
  <c r="E8" i="17"/>
  <c r="E8" i="16"/>
  <c r="E8" i="11"/>
  <c r="A8" i="11"/>
  <c r="B1" i="15"/>
  <c r="J26" i="16"/>
  <c r="K17" i="14" s="1"/>
  <c r="B26" i="16"/>
  <c r="C17" i="14" s="1"/>
  <c r="B25" i="16"/>
  <c r="C16" i="14" s="1"/>
  <c r="J23" i="16"/>
  <c r="K14" i="14" s="1"/>
  <c r="I18" i="14"/>
  <c r="J17" i="14"/>
  <c r="I16" i="14"/>
  <c r="I14" i="14"/>
  <c r="J14" i="14"/>
  <c r="I15" i="14"/>
  <c r="I17" i="14"/>
  <c r="J16" i="14"/>
  <c r="J15" i="14"/>
  <c r="J18" i="14"/>
  <c r="K27" i="16"/>
  <c r="L18" i="14" s="1"/>
  <c r="K24" i="16"/>
  <c r="L15" i="14" s="1"/>
  <c r="J27" i="16"/>
  <c r="K18" i="14" s="1"/>
  <c r="J24" i="16"/>
  <c r="K15" i="14" s="1"/>
  <c r="K26" i="16"/>
  <c r="L17" i="14" s="1"/>
  <c r="K23" i="16"/>
  <c r="L14" i="14" s="1"/>
  <c r="B24" i="16"/>
  <c r="C15" i="14" s="1"/>
  <c r="B23" i="16"/>
  <c r="C14" i="14" s="1"/>
  <c r="I14" i="13"/>
  <c r="F17" i="13" s="1"/>
  <c r="L4" i="16"/>
  <c r="L4" i="11"/>
  <c r="A8" i="16"/>
  <c r="A8" i="17"/>
  <c r="E12" i="13"/>
  <c r="E13" i="13"/>
  <c r="E14" i="13" l="1"/>
  <c r="C17" i="13" s="1"/>
  <c r="F19" i="13" s="1"/>
  <c r="K4" i="17" l="1"/>
  <c r="K4" i="16"/>
  <c r="H36" i="17"/>
  <c r="I38" i="17"/>
  <c r="H38" i="17"/>
  <c r="H41" i="17"/>
  <c r="I37" i="17"/>
  <c r="I43" i="17"/>
  <c r="I40" i="17"/>
  <c r="I42" i="17"/>
  <c r="H39" i="17"/>
  <c r="I36" i="17"/>
  <c r="H37" i="17"/>
  <c r="H43" i="17"/>
  <c r="I39" i="17"/>
  <c r="I41" i="17"/>
  <c r="H40" i="17"/>
  <c r="H42" i="17"/>
  <c r="I22" i="17"/>
  <c r="I23" i="17"/>
  <c r="I28" i="17"/>
  <c r="I27" i="17"/>
  <c r="H25" i="17"/>
  <c r="H29" i="17"/>
  <c r="I25" i="17"/>
  <c r="H24" i="17"/>
  <c r="H28" i="17"/>
  <c r="I24" i="17"/>
  <c r="H22" i="17"/>
  <c r="H26" i="17"/>
  <c r="I29" i="17"/>
  <c r="I26" i="17"/>
  <c r="H23" i="17"/>
  <c r="H27" i="17"/>
  <c r="I30" i="16"/>
  <c r="I29" i="16"/>
  <c r="H22" i="16"/>
  <c r="I28" i="16"/>
  <c r="H30" i="16"/>
  <c r="I33" i="16"/>
  <c r="I31" i="16"/>
  <c r="H29" i="16"/>
  <c r="I32" i="16"/>
  <c r="I22" i="16"/>
  <c r="H32" i="16"/>
  <c r="H31" i="16"/>
  <c r="H33" i="16"/>
  <c r="I34" i="16"/>
  <c r="H28" i="16"/>
  <c r="H34" i="16"/>
  <c r="H25" i="11"/>
  <c r="I26" i="11"/>
  <c r="I29" i="11"/>
  <c r="I24" i="11"/>
  <c r="H24" i="11"/>
  <c r="H22" i="11"/>
  <c r="I22" i="11"/>
  <c r="I27" i="11"/>
  <c r="I23" i="11"/>
  <c r="H29" i="11"/>
  <c r="I28" i="11"/>
  <c r="H28" i="11"/>
  <c r="H27" i="11"/>
  <c r="I25" i="11"/>
  <c r="H26" i="11"/>
  <c r="H23" i="11"/>
  <c r="E34" i="12"/>
  <c r="F40" i="12"/>
  <c r="F38" i="12"/>
  <c r="F35" i="12"/>
  <c r="E22" i="12"/>
  <c r="F24" i="12"/>
  <c r="F36" i="12"/>
  <c r="E32" i="12"/>
  <c r="F22" i="12"/>
  <c r="F27" i="12"/>
  <c r="F28" i="12"/>
  <c r="F26" i="12"/>
  <c r="F25" i="12"/>
  <c r="E27" i="12"/>
  <c r="F39" i="12"/>
  <c r="E21" i="12"/>
  <c r="E26" i="12"/>
  <c r="F21" i="12"/>
  <c r="F31" i="12"/>
  <c r="F34" i="12"/>
  <c r="F29" i="12"/>
  <c r="E39" i="12"/>
  <c r="E24" i="12"/>
  <c r="E23" i="12"/>
  <c r="E28" i="12"/>
  <c r="E40" i="12"/>
  <c r="E33" i="12"/>
  <c r="E36" i="12"/>
  <c r="F30" i="12"/>
  <c r="E25" i="12"/>
  <c r="E31" i="12"/>
  <c r="F33" i="12"/>
  <c r="F32" i="12"/>
  <c r="E38" i="12"/>
  <c r="F23" i="12"/>
  <c r="E29" i="12"/>
  <c r="E35" i="12"/>
  <c r="F37" i="12"/>
  <c r="E37" i="12"/>
  <c r="E30" i="12"/>
  <c r="E15" i="12"/>
  <c r="E16" i="12"/>
  <c r="E17" i="12"/>
  <c r="F17" i="12"/>
  <c r="F16" i="12"/>
  <c r="F15" i="12"/>
  <c r="I35" i="17"/>
  <c r="H35" i="17"/>
  <c r="I34" i="17"/>
  <c r="H34" i="17"/>
  <c r="I21" i="17"/>
  <c r="I20" i="17"/>
  <c r="H20" i="17"/>
  <c r="H21" i="17"/>
  <c r="G14" i="17"/>
  <c r="F13" i="17"/>
  <c r="F12" i="17"/>
  <c r="G13" i="17"/>
  <c r="F14" i="17"/>
  <c r="G12" i="17"/>
  <c r="H20" i="16"/>
  <c r="I21" i="16"/>
  <c r="H21" i="16"/>
  <c r="I20" i="16"/>
  <c r="G13" i="16"/>
  <c r="F12" i="16"/>
  <c r="G12" i="16"/>
  <c r="F13" i="16"/>
  <c r="F14" i="16"/>
  <c r="G14" i="16"/>
  <c r="I20" i="11"/>
  <c r="H21" i="11"/>
  <c r="H20" i="11"/>
  <c r="I21" i="11"/>
  <c r="G14" i="11"/>
  <c r="G12" i="11"/>
  <c r="F12" i="11"/>
  <c r="G13" i="11"/>
  <c r="F14" i="11"/>
  <c r="F13" i="11"/>
  <c r="I44" i="14" l="1"/>
  <c r="I42" i="14"/>
  <c r="J43" i="14"/>
  <c r="J41" i="14"/>
  <c r="I45" i="14"/>
  <c r="I39" i="14"/>
  <c r="J38" i="14"/>
  <c r="I36" i="14"/>
  <c r="J37" i="14"/>
  <c r="J36" i="14"/>
  <c r="I41" i="14"/>
  <c r="J44" i="14"/>
  <c r="J42" i="14"/>
  <c r="J45" i="14"/>
  <c r="J39" i="14"/>
  <c r="I37" i="14"/>
  <c r="I43" i="14"/>
  <c r="I40" i="14"/>
  <c r="J40" i="14"/>
  <c r="I38" i="14"/>
  <c r="I33" i="14"/>
  <c r="I29" i="14"/>
  <c r="I26" i="14"/>
  <c r="J32" i="14"/>
  <c r="J26" i="14"/>
  <c r="J35" i="14"/>
  <c r="I32" i="14"/>
  <c r="J27" i="14"/>
  <c r="I27" i="14"/>
  <c r="I28" i="14"/>
  <c r="J30" i="14"/>
  <c r="I34" i="14"/>
  <c r="I30" i="14"/>
  <c r="J31" i="14"/>
  <c r="I35" i="14"/>
  <c r="I31" i="14"/>
  <c r="J33" i="14"/>
  <c r="J34" i="14"/>
  <c r="J29" i="14"/>
  <c r="J28" i="14"/>
  <c r="F14" i="15"/>
  <c r="F21" i="15"/>
  <c r="G21" i="15"/>
  <c r="F19" i="15"/>
  <c r="F13" i="15"/>
  <c r="G7" i="15"/>
  <c r="F22" i="15"/>
  <c r="G16" i="15"/>
  <c r="G17" i="15"/>
  <c r="F15" i="15"/>
  <c r="F9" i="15"/>
  <c r="G14" i="15"/>
  <c r="F20" i="15"/>
  <c r="F17" i="15"/>
  <c r="F24" i="15"/>
  <c r="F12" i="15"/>
  <c r="F7" i="15"/>
  <c r="F8" i="15"/>
  <c r="F23" i="15"/>
  <c r="G13" i="15"/>
  <c r="G18" i="15"/>
  <c r="G15" i="15"/>
  <c r="G5" i="15"/>
  <c r="F10" i="15"/>
  <c r="F5" i="15"/>
  <c r="G23" i="15"/>
  <c r="F11" i="15"/>
  <c r="G9" i="15"/>
  <c r="G10" i="15"/>
  <c r="G12" i="15"/>
  <c r="G11" i="15"/>
  <c r="G6" i="15"/>
  <c r="F16" i="15"/>
  <c r="G20" i="15"/>
  <c r="G8" i="15"/>
  <c r="F6" i="15"/>
  <c r="G19" i="15"/>
  <c r="G22" i="15"/>
  <c r="G24" i="15"/>
  <c r="F18" i="15"/>
  <c r="G2" i="15"/>
  <c r="G3" i="15"/>
  <c r="G4" i="15"/>
  <c r="F4" i="15"/>
  <c r="F3" i="15"/>
  <c r="F2" i="15"/>
  <c r="J24" i="14"/>
  <c r="I21" i="14"/>
  <c r="I13" i="14"/>
  <c r="J23" i="14"/>
  <c r="I20" i="14"/>
  <c r="I11" i="14"/>
  <c r="J11" i="14"/>
  <c r="I23" i="14"/>
  <c r="J12" i="14"/>
  <c r="J19" i="14"/>
  <c r="J20" i="14"/>
  <c r="I25" i="14"/>
  <c r="I24" i="14"/>
  <c r="I12" i="14"/>
  <c r="I22" i="14"/>
  <c r="J22" i="14"/>
  <c r="I19" i="14"/>
  <c r="J13" i="14"/>
  <c r="J21" i="14"/>
  <c r="J25" i="14"/>
  <c r="J4" i="14"/>
  <c r="J8" i="14"/>
  <c r="I8" i="14"/>
  <c r="I1" i="14"/>
  <c r="J5" i="14"/>
  <c r="J7" i="14"/>
  <c r="I2" i="14"/>
  <c r="J1" i="14"/>
  <c r="J2" i="14"/>
  <c r="J3" i="14"/>
  <c r="I5" i="14"/>
  <c r="I4" i="14"/>
  <c r="J10" i="14"/>
  <c r="I6" i="14"/>
  <c r="I7" i="14"/>
  <c r="J6" i="14"/>
  <c r="J9" i="14"/>
  <c r="I3" i="14"/>
  <c r="I10" i="14"/>
  <c r="I9" i="14"/>
  <c r="G24" i="12"/>
  <c r="H8" i="15" s="1"/>
  <c r="H24" i="12"/>
  <c r="I8" i="15" s="1"/>
  <c r="G25" i="12"/>
  <c r="H9" i="15" s="1"/>
  <c r="H25" i="12"/>
  <c r="I9" i="15" s="1"/>
  <c r="G26" i="12"/>
  <c r="H10" i="15" s="1"/>
  <c r="H26" i="12"/>
  <c r="I10" i="15" s="1"/>
  <c r="G27" i="12"/>
  <c r="H11" i="15" s="1"/>
  <c r="H27" i="12"/>
  <c r="I11" i="15" s="1"/>
  <c r="G28" i="12"/>
  <c r="H12" i="15" s="1"/>
  <c r="H28" i="12"/>
  <c r="I12" i="15" s="1"/>
  <c r="G29" i="12"/>
  <c r="H13" i="15" s="1"/>
  <c r="H29" i="12"/>
  <c r="I13" i="15" s="1"/>
  <c r="G30" i="12"/>
  <c r="H14" i="15" s="1"/>
  <c r="H30" i="12"/>
  <c r="I14" i="15" s="1"/>
  <c r="G31" i="12"/>
  <c r="H15" i="15" s="1"/>
  <c r="H31" i="12"/>
  <c r="I15" i="15" s="1"/>
  <c r="G32" i="12"/>
  <c r="H16" i="15" s="1"/>
  <c r="H32" i="12"/>
  <c r="I16" i="15" s="1"/>
  <c r="G33" i="12"/>
  <c r="H17" i="15" s="1"/>
  <c r="H33" i="12"/>
  <c r="I17" i="15" s="1"/>
  <c r="G34" i="12"/>
  <c r="H18" i="15" s="1"/>
  <c r="H34" i="12"/>
  <c r="I18" i="15" s="1"/>
  <c r="G35" i="12"/>
  <c r="H19" i="15" s="1"/>
  <c r="H35" i="12"/>
  <c r="I19" i="15" s="1"/>
  <c r="G36" i="12"/>
  <c r="H20" i="15" s="1"/>
  <c r="H36" i="12"/>
  <c r="I20" i="15" s="1"/>
  <c r="G37" i="12"/>
  <c r="H21" i="15" s="1"/>
  <c r="H37" i="12"/>
  <c r="I21" i="15" s="1"/>
  <c r="G38" i="12"/>
  <c r="H22" i="15" s="1"/>
  <c r="H38" i="12"/>
  <c r="I22" i="15" s="1"/>
  <c r="G39" i="12"/>
  <c r="H23" i="15" s="1"/>
  <c r="H39" i="12"/>
  <c r="I23" i="15" s="1"/>
  <c r="G40" i="12"/>
  <c r="H24" i="15" s="1"/>
  <c r="H40" i="12"/>
  <c r="I24" i="15" s="1"/>
  <c r="H23" i="12"/>
  <c r="I7" i="15" s="1"/>
  <c r="G23" i="12"/>
  <c r="H7" i="15" s="1"/>
  <c r="H22" i="12"/>
  <c r="I6" i="15" s="1"/>
  <c r="G22" i="12"/>
  <c r="H6" i="15" s="1"/>
  <c r="H21" i="12"/>
  <c r="I5" i="15" s="1"/>
  <c r="G21" i="12"/>
  <c r="H5" i="15" s="1"/>
  <c r="G16" i="12"/>
  <c r="H3" i="15" s="1"/>
  <c r="H16" i="12"/>
  <c r="I3" i="15" s="1"/>
  <c r="G17" i="12"/>
  <c r="H4" i="15" s="1"/>
  <c r="H17" i="12"/>
  <c r="I4" i="15" s="1"/>
  <c r="H15" i="12"/>
  <c r="I2" i="15" s="1"/>
  <c r="G15" i="12"/>
  <c r="H2" i="15" s="1"/>
  <c r="K43" i="17" l="1"/>
  <c r="L45" i="14" s="1"/>
  <c r="J43" i="17"/>
  <c r="K45" i="14" s="1"/>
  <c r="B43" i="17"/>
  <c r="C45" i="14" s="1"/>
  <c r="K42" i="17"/>
  <c r="L44" i="14" s="1"/>
  <c r="J42" i="17"/>
  <c r="K44" i="14" s="1"/>
  <c r="B42" i="17"/>
  <c r="C44" i="14" s="1"/>
  <c r="K41" i="17"/>
  <c r="L43" i="14" s="1"/>
  <c r="J41" i="17"/>
  <c r="K43" i="14" s="1"/>
  <c r="B41" i="17"/>
  <c r="C43" i="14" s="1"/>
  <c r="K40" i="17"/>
  <c r="L42" i="14" s="1"/>
  <c r="J40" i="17"/>
  <c r="K42" i="14" s="1"/>
  <c r="B40" i="17"/>
  <c r="C42" i="14" s="1"/>
  <c r="K39" i="17"/>
  <c r="L41" i="14" s="1"/>
  <c r="J39" i="17"/>
  <c r="K41" i="14" s="1"/>
  <c r="B39" i="17"/>
  <c r="C41" i="14" s="1"/>
  <c r="K38" i="17"/>
  <c r="L40" i="14" s="1"/>
  <c r="J38" i="17"/>
  <c r="K40" i="14" s="1"/>
  <c r="B38" i="17"/>
  <c r="C40" i="14" s="1"/>
  <c r="K37" i="17"/>
  <c r="L39" i="14" s="1"/>
  <c r="J37" i="17"/>
  <c r="K39" i="14" s="1"/>
  <c r="B37" i="17"/>
  <c r="C39" i="14" s="1"/>
  <c r="K36" i="17"/>
  <c r="L38" i="14" s="1"/>
  <c r="J36" i="17"/>
  <c r="K38" i="14" s="1"/>
  <c r="B36" i="17"/>
  <c r="C38" i="14" s="1"/>
  <c r="K35" i="17"/>
  <c r="L37" i="14" s="1"/>
  <c r="J35" i="17"/>
  <c r="K37" i="14" s="1"/>
  <c r="B35" i="17"/>
  <c r="C37" i="14" s="1"/>
  <c r="K34" i="17"/>
  <c r="L36" i="14" s="1"/>
  <c r="J34" i="17"/>
  <c r="K36" i="14" s="1"/>
  <c r="B34" i="17"/>
  <c r="C36" i="14" s="1"/>
  <c r="K29" i="17"/>
  <c r="L35" i="14" s="1"/>
  <c r="J29" i="17"/>
  <c r="K35" i="14" s="1"/>
  <c r="B29" i="17"/>
  <c r="C35" i="14" s="1"/>
  <c r="K28" i="17"/>
  <c r="L34" i="14" s="1"/>
  <c r="J28" i="17"/>
  <c r="K34" i="14" s="1"/>
  <c r="B28" i="17"/>
  <c r="C34" i="14" s="1"/>
  <c r="K27" i="17"/>
  <c r="L33" i="14" s="1"/>
  <c r="J27" i="17"/>
  <c r="K33" i="14" s="1"/>
  <c r="B27" i="17"/>
  <c r="C33" i="14" s="1"/>
  <c r="K26" i="17"/>
  <c r="L32" i="14" s="1"/>
  <c r="J26" i="17"/>
  <c r="K32" i="14" s="1"/>
  <c r="B26" i="17"/>
  <c r="C32" i="14" s="1"/>
  <c r="K25" i="17"/>
  <c r="L31" i="14" s="1"/>
  <c r="J25" i="17"/>
  <c r="K31" i="14" s="1"/>
  <c r="B25" i="17"/>
  <c r="C31" i="14" s="1"/>
  <c r="K24" i="17"/>
  <c r="L30" i="14" s="1"/>
  <c r="J24" i="17"/>
  <c r="K30" i="14" s="1"/>
  <c r="B24" i="17"/>
  <c r="C30" i="14" s="1"/>
  <c r="K23" i="17"/>
  <c r="L29" i="14" s="1"/>
  <c r="J23" i="17"/>
  <c r="K29" i="14" s="1"/>
  <c r="B23" i="17"/>
  <c r="C29" i="14" s="1"/>
  <c r="K22" i="17"/>
  <c r="L28" i="14" s="1"/>
  <c r="J22" i="17"/>
  <c r="K28" i="14" s="1"/>
  <c r="B22" i="17"/>
  <c r="C28" i="14" s="1"/>
  <c r="K21" i="17"/>
  <c r="L27" i="14" s="1"/>
  <c r="J21" i="17"/>
  <c r="K27" i="14" s="1"/>
  <c r="B21" i="17"/>
  <c r="C27" i="14" s="1"/>
  <c r="K20" i="17"/>
  <c r="L26" i="14" s="1"/>
  <c r="J20" i="17"/>
  <c r="K26" i="14" s="1"/>
  <c r="B20" i="17"/>
  <c r="C26" i="14" s="1"/>
  <c r="I14" i="17"/>
  <c r="H14" i="17"/>
  <c r="B14" i="17"/>
  <c r="I13" i="17"/>
  <c r="H13" i="17"/>
  <c r="B13" i="17"/>
  <c r="I12" i="17"/>
  <c r="H12" i="17"/>
  <c r="B12" i="17"/>
  <c r="K34" i="16"/>
  <c r="L25" i="14" s="1"/>
  <c r="J34" i="16"/>
  <c r="K25" i="14" s="1"/>
  <c r="B34" i="16"/>
  <c r="C25" i="14" s="1"/>
  <c r="K33" i="16"/>
  <c r="L24" i="14" s="1"/>
  <c r="J33" i="16"/>
  <c r="K24" i="14" s="1"/>
  <c r="B33" i="16"/>
  <c r="C24" i="14" s="1"/>
  <c r="K32" i="16"/>
  <c r="L23" i="14" s="1"/>
  <c r="J32" i="16"/>
  <c r="K23" i="14" s="1"/>
  <c r="B32" i="16"/>
  <c r="C23" i="14" s="1"/>
  <c r="K31" i="16"/>
  <c r="L22" i="14" s="1"/>
  <c r="J31" i="16"/>
  <c r="K22" i="14" s="1"/>
  <c r="B31" i="16"/>
  <c r="C22" i="14" s="1"/>
  <c r="K30" i="16"/>
  <c r="L21" i="14" s="1"/>
  <c r="J30" i="16"/>
  <c r="K21" i="14" s="1"/>
  <c r="B30" i="16"/>
  <c r="C21" i="14" s="1"/>
  <c r="K29" i="16"/>
  <c r="L20" i="14" s="1"/>
  <c r="J29" i="16"/>
  <c r="K20" i="14" s="1"/>
  <c r="B29" i="16"/>
  <c r="C20" i="14" s="1"/>
  <c r="K28" i="16"/>
  <c r="L19" i="14" s="1"/>
  <c r="J28" i="16"/>
  <c r="K19" i="14" s="1"/>
  <c r="B28" i="16"/>
  <c r="C19" i="14" s="1"/>
  <c r="K22" i="16"/>
  <c r="L13" i="14" s="1"/>
  <c r="J22" i="16"/>
  <c r="K13" i="14" s="1"/>
  <c r="B22" i="16"/>
  <c r="C13" i="14" s="1"/>
  <c r="K21" i="16"/>
  <c r="L12" i="14" s="1"/>
  <c r="J21" i="16"/>
  <c r="K12" i="14" s="1"/>
  <c r="B21" i="16"/>
  <c r="C12" i="14" s="1"/>
  <c r="K20" i="16"/>
  <c r="L11" i="14" s="1"/>
  <c r="J20" i="16"/>
  <c r="K11" i="14" s="1"/>
  <c r="B20" i="16"/>
  <c r="C11" i="14" s="1"/>
  <c r="I14" i="16"/>
  <c r="H14" i="16"/>
  <c r="B14" i="16"/>
  <c r="I13" i="16"/>
  <c r="H13" i="16"/>
  <c r="B13" i="16"/>
  <c r="I12" i="16"/>
  <c r="H12" i="16"/>
  <c r="B12" i="16"/>
  <c r="B25" i="15" l="1"/>
  <c r="D25" i="15"/>
  <c r="E25" i="15"/>
  <c r="F25" i="15"/>
  <c r="G25" i="15"/>
  <c r="J25" i="15"/>
  <c r="K25" i="15"/>
  <c r="L25" i="15"/>
  <c r="M25" i="15"/>
  <c r="B26" i="15"/>
  <c r="D26" i="15"/>
  <c r="E26" i="15"/>
  <c r="F26" i="15"/>
  <c r="G26" i="15"/>
  <c r="J26" i="15"/>
  <c r="K26" i="15"/>
  <c r="L26" i="15"/>
  <c r="M26" i="15"/>
  <c r="C20" i="15"/>
  <c r="C21" i="15"/>
  <c r="C22" i="15"/>
  <c r="C26" i="15" l="1"/>
  <c r="C24" i="15"/>
  <c r="C25" i="15"/>
  <c r="C23" i="15"/>
  <c r="K29" i="11"/>
  <c r="L10" i="14" s="1"/>
  <c r="J29" i="11"/>
  <c r="K10" i="14" s="1"/>
  <c r="K28" i="11"/>
  <c r="L9" i="14" s="1"/>
  <c r="J28" i="11"/>
  <c r="K9" i="14" s="1"/>
  <c r="K27" i="11"/>
  <c r="L8" i="14" s="1"/>
  <c r="J27" i="11"/>
  <c r="K8" i="14" s="1"/>
  <c r="K26" i="11"/>
  <c r="L7" i="14" s="1"/>
  <c r="J26" i="11"/>
  <c r="K7" i="14" s="1"/>
  <c r="K25" i="11"/>
  <c r="L6" i="14" s="1"/>
  <c r="J25" i="11"/>
  <c r="K6" i="14" s="1"/>
  <c r="K24" i="11"/>
  <c r="L5" i="14" s="1"/>
  <c r="J24" i="11"/>
  <c r="K5" i="14" s="1"/>
  <c r="K23" i="11"/>
  <c r="L4" i="14" s="1"/>
  <c r="J23" i="11"/>
  <c r="K4" i="14" s="1"/>
  <c r="K22" i="11"/>
  <c r="L3" i="14" s="1"/>
  <c r="J22" i="11"/>
  <c r="K3" i="14" s="1"/>
  <c r="K21" i="11"/>
  <c r="L2" i="14" s="1"/>
  <c r="J21" i="11"/>
  <c r="K2" i="14" s="1"/>
  <c r="K20" i="11"/>
  <c r="L1" i="14" s="1"/>
  <c r="J20" i="11"/>
  <c r="K1" i="14" s="1"/>
  <c r="C6" i="15" l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5" i="15"/>
  <c r="B15" i="12"/>
  <c r="C2" i="15" s="1"/>
  <c r="C3" i="15"/>
  <c r="C4" i="15"/>
  <c r="I14" i="11" l="1"/>
  <c r="H14" i="11"/>
  <c r="I13" i="11"/>
  <c r="H13" i="11"/>
  <c r="I12" i="11"/>
  <c r="H12" i="11"/>
  <c r="B29" i="11"/>
  <c r="C10" i="14" s="1"/>
  <c r="B28" i="11"/>
  <c r="C9" i="14" s="1"/>
  <c r="B27" i="11"/>
  <c r="C8" i="14" s="1"/>
  <c r="B26" i="11"/>
  <c r="C7" i="14" s="1"/>
  <c r="B25" i="11"/>
  <c r="C6" i="14" s="1"/>
  <c r="B24" i="11"/>
  <c r="C5" i="14" s="1"/>
  <c r="B23" i="11"/>
  <c r="C4" i="14" s="1"/>
  <c r="B22" i="11"/>
  <c r="C3" i="14" s="1"/>
  <c r="B21" i="11"/>
  <c r="C2" i="14" s="1"/>
  <c r="B20" i="11"/>
  <c r="C1" i="14" s="1"/>
  <c r="B14" i="11"/>
  <c r="B13" i="11"/>
  <c r="B12" i="11"/>
  <c r="H26" i="15"/>
  <c r="H25" i="15"/>
  <c r="I26" i="15"/>
  <c r="I25" i="15"/>
</calcChain>
</file>

<file path=xl/comments1.xml><?xml version="1.0" encoding="utf-8"?>
<comments xmlns="http://schemas.openxmlformats.org/spreadsheetml/2006/main">
  <authors>
    <author>菅原和哉</author>
  </authors>
  <commentList>
    <comment ref="B4" authorId="0" shapeId="0">
      <text>
        <r>
          <rPr>
            <sz val="9"/>
            <color indexed="81"/>
            <rFont val="メイリオ"/>
            <family val="3"/>
            <charset val="128"/>
          </rPr>
          <t>申込責任者の欄を入力してください。その他は自動表示、自動計算されます。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菅原和哉</author>
  </authors>
  <commentList>
    <comment ref="L4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押印された書類提出は必要ありません。所属等で提出が必要な場合は、ご利用ください！</t>
        </r>
      </text>
    </comment>
  </commentList>
</comments>
</file>

<file path=xl/comments3.xml><?xml version="1.0" encoding="utf-8"?>
<comments xmlns="http://schemas.openxmlformats.org/spreadsheetml/2006/main">
  <authors>
    <author>菅原和哉</author>
  </authors>
  <commentList>
    <comment ref="P4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押印された書類提出は必要ありません。所属等で提出が必要な場合は、ご利用ください！</t>
        </r>
      </text>
    </comment>
  </commentList>
</comments>
</file>

<file path=xl/comments4.xml><?xml version="1.0" encoding="utf-8"?>
<comments xmlns="http://schemas.openxmlformats.org/spreadsheetml/2006/main">
  <authors>
    <author>菅原和哉</author>
  </authors>
  <commentList>
    <comment ref="P4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押印された書類提出は必要ありません。所属等で提出が必要な場合は、ご利用ください！</t>
        </r>
      </text>
    </comment>
  </commentList>
</comments>
</file>

<file path=xl/comments5.xml><?xml version="1.0" encoding="utf-8"?>
<comments xmlns="http://schemas.openxmlformats.org/spreadsheetml/2006/main">
  <authors>
    <author>菅原和哉</author>
  </authors>
  <commentList>
    <comment ref="P4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押印された書類提出は必要ありません。所属等で提出が必要な場合は、ご利用ください！</t>
        </r>
      </text>
    </comment>
  </commentList>
</comments>
</file>

<file path=xl/sharedStrings.xml><?xml version="1.0" encoding="utf-8"?>
<sst xmlns="http://schemas.openxmlformats.org/spreadsheetml/2006/main" count="1307" uniqueCount="266">
  <si>
    <t>氏</t>
    <rPh sb="0" eb="1">
      <t>シ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</si>
  <si>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</si>
  <si>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</si>
  <si>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カテゴリー</t>
    <phoneticPr fontId="1"/>
  </si>
  <si>
    <t>階級</t>
    <rPh sb="0" eb="2">
      <t>カイキュウ</t>
    </rPh>
    <phoneticPr fontId="1"/>
  </si>
  <si>
    <t>氏名（漢字）</t>
    <rPh sb="0" eb="2">
      <t>シメイ</t>
    </rPh>
    <rPh sb="3" eb="5">
      <t>カンジ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</si>
  <si>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</si>
  <si>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</si>
  <si>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</si>
  <si>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</si>
  <si>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スタイル</t>
    <phoneticPr fontId="1"/>
  </si>
  <si>
    <t>No.</t>
    <phoneticPr fontId="1"/>
  </si>
  <si>
    <t>入力</t>
    <rPh sb="0" eb="2">
      <t>ニュウリョク</t>
    </rPh>
    <phoneticPr fontId="1"/>
  </si>
  <si>
    <t>（リスト選択）</t>
    <rPh sb="4" eb="6">
      <t>センタク</t>
    </rPh>
    <phoneticPr fontId="1"/>
  </si>
  <si>
    <t>所属またはクラブ名</t>
    <rPh sb="0" eb="2">
      <t>ショゾク</t>
    </rPh>
    <rPh sb="8" eb="9">
      <t>メイ</t>
    </rPh>
    <phoneticPr fontId="1"/>
  </si>
  <si>
    <t>【U-20】</t>
    <phoneticPr fontId="1"/>
  </si>
  <si>
    <t>（選択）</t>
    <rPh sb="1" eb="3">
      <t>センタク</t>
    </rPh>
    <phoneticPr fontId="2"/>
  </si>
  <si>
    <t>申込責任者</t>
    <rPh sb="0" eb="2">
      <t>モウシコミ</t>
    </rPh>
    <rPh sb="2" eb="5">
      <t>セキニンシャ</t>
    </rPh>
    <phoneticPr fontId="1"/>
  </si>
  <si>
    <t>【U17】</t>
    <phoneticPr fontId="1"/>
  </si>
  <si>
    <t>U17</t>
  </si>
  <si>
    <t>U20</t>
  </si>
  <si>
    <t>【U15】</t>
    <phoneticPr fontId="1"/>
  </si>
  <si>
    <t>U15</t>
  </si>
  <si>
    <t>カテゴリー</t>
  </si>
  <si>
    <t>-</t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</si>
  <si>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1"/>
  </si>
  <si>
    <t>JWF23</t>
  </si>
  <si>
    <t>JWF23</t>
    <phoneticPr fontId="2"/>
  </si>
  <si>
    <r>
      <t xml:space="preserve">緊急連絡先
</t>
    </r>
    <r>
      <rPr>
        <sz val="8"/>
        <rFont val="游明朝"/>
        <family val="1"/>
        <charset val="128"/>
      </rPr>
      <t>（半角数字、- ハイフンなし）</t>
    </r>
    <rPh sb="0" eb="2">
      <t>キンキュウ</t>
    </rPh>
    <rPh sb="2" eb="5">
      <t>レンラクサキ</t>
    </rPh>
    <rPh sb="7" eb="9">
      <t>ハンカク</t>
    </rPh>
    <rPh sb="9" eb="11">
      <t>スウジ</t>
    </rPh>
    <phoneticPr fontId="1"/>
  </si>
  <si>
    <t>引率者</t>
    <rPh sb="0" eb="3">
      <t>インソツシャ</t>
    </rPh>
    <phoneticPr fontId="1"/>
  </si>
  <si>
    <t>エントリー表</t>
    <rPh sb="5" eb="6">
      <t>ヒョウ</t>
    </rPh>
    <phoneticPr fontId="2"/>
  </si>
  <si>
    <t>性別</t>
    <rPh sb="0" eb="2">
      <t>セイベツ</t>
    </rPh>
    <phoneticPr fontId="2"/>
  </si>
  <si>
    <t>カテゴリー</t>
    <phoneticPr fontId="2"/>
  </si>
  <si>
    <t>現体重</t>
    <rPh sb="0" eb="1">
      <t>ゲン</t>
    </rPh>
    <rPh sb="1" eb="3">
      <t>タイジュウ</t>
    </rPh>
    <phoneticPr fontId="1"/>
  </si>
  <si>
    <t>研修会</t>
    <rPh sb="0" eb="3">
      <t>ケンシュウカイ</t>
    </rPh>
    <phoneticPr fontId="1"/>
  </si>
  <si>
    <t>希望スタイル</t>
    <rPh sb="0" eb="2">
      <t>キボウ</t>
    </rPh>
    <phoneticPr fontId="2"/>
  </si>
  <si>
    <t>緊急連絡先（TEL）</t>
    <rPh sb="0" eb="2">
      <t>キンキュウ</t>
    </rPh>
    <rPh sb="2" eb="5">
      <t>レンラクサキ</t>
    </rPh>
    <phoneticPr fontId="2"/>
  </si>
  <si>
    <t>参加選手</t>
    <rPh sb="0" eb="2">
      <t>サンカ</t>
    </rPh>
    <rPh sb="2" eb="4">
      <t>センシュ</t>
    </rPh>
    <phoneticPr fontId="2"/>
  </si>
  <si>
    <t>F</t>
    <phoneticPr fontId="2"/>
  </si>
  <si>
    <t>引率者（セコンド）</t>
    <rPh sb="0" eb="3">
      <t>インソツシャ</t>
    </rPh>
    <phoneticPr fontId="1"/>
  </si>
  <si>
    <t>フリースタイル</t>
    <phoneticPr fontId="2"/>
  </si>
  <si>
    <t>グレコローマンスタイル</t>
    <phoneticPr fontId="2"/>
  </si>
  <si>
    <t>G</t>
    <phoneticPr fontId="2"/>
  </si>
  <si>
    <t>階級（U17）</t>
    <rPh sb="0" eb="2">
      <t>カイキュウ</t>
    </rPh>
    <phoneticPr fontId="1"/>
  </si>
  <si>
    <t>階級（U20F）</t>
    <rPh sb="0" eb="2">
      <t>カイキュウ</t>
    </rPh>
    <phoneticPr fontId="1"/>
  </si>
  <si>
    <t>階級（U20G）</t>
    <rPh sb="0" eb="2">
      <t>カイキュウ</t>
    </rPh>
    <phoneticPr fontId="1"/>
  </si>
  <si>
    <t>スタイル</t>
    <phoneticPr fontId="1"/>
  </si>
  <si>
    <t>都道府県No.</t>
    <rPh sb="0" eb="4">
      <t>トドウフケン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</si>
  <si>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</si>
  <si>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</si>
  <si>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</si>
  <si>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カテゴリー</t>
    <phoneticPr fontId="2"/>
  </si>
  <si>
    <t>参加資格</t>
    <rPh sb="0" eb="2">
      <t>サンカ</t>
    </rPh>
    <rPh sb="2" eb="4">
      <t>シカク</t>
    </rPh>
    <phoneticPr fontId="2"/>
  </si>
  <si>
    <t>41～45kg級</t>
    <phoneticPr fontId="1"/>
  </si>
  <si>
    <t>50～57kg級</t>
  </si>
  <si>
    <t>50～55kg級</t>
  </si>
  <si>
    <t>F</t>
    <phoneticPr fontId="1"/>
  </si>
  <si>
    <t>クラブ</t>
    <phoneticPr fontId="1"/>
  </si>
  <si>
    <t>新高校3年</t>
    <rPh sb="0" eb="1">
      <t>シン</t>
    </rPh>
    <rPh sb="1" eb="2">
      <t>コウ</t>
    </rPh>
    <rPh sb="2" eb="3">
      <t>コウ</t>
    </rPh>
    <rPh sb="4" eb="5">
      <t>ネン</t>
    </rPh>
    <phoneticPr fontId="1"/>
  </si>
  <si>
    <t>2005年（平成17年）</t>
    <rPh sb="4" eb="5">
      <t>ネン</t>
    </rPh>
    <rPh sb="6" eb="8">
      <t>ヘイセイ</t>
    </rPh>
    <rPh sb="10" eb="11">
      <t>ネン</t>
    </rPh>
    <phoneticPr fontId="1"/>
  </si>
  <si>
    <t>2006年（平成18年）</t>
    <rPh sb="4" eb="5">
      <t>ネン</t>
    </rPh>
    <rPh sb="6" eb="8">
      <t>ヘイセイ</t>
    </rPh>
    <rPh sb="10" eb="11">
      <t>ネン</t>
    </rPh>
    <phoneticPr fontId="1"/>
  </si>
  <si>
    <t>1月</t>
    <rPh sb="1" eb="2">
      <t>ガツ</t>
    </rPh>
    <phoneticPr fontId="1"/>
  </si>
  <si>
    <t>1日</t>
    <rPh sb="1" eb="2">
      <t>ヒ</t>
    </rPh>
    <phoneticPr fontId="1"/>
  </si>
  <si>
    <t>ブロック予選1位</t>
    <rPh sb="4" eb="6">
      <t>ヨセン</t>
    </rPh>
    <rPh sb="7" eb="8">
      <t>イ</t>
    </rPh>
    <phoneticPr fontId="2"/>
  </si>
  <si>
    <t>48kg級</t>
    <phoneticPr fontId="1"/>
  </si>
  <si>
    <t>48kg級</t>
    <phoneticPr fontId="1"/>
  </si>
  <si>
    <t>61kg級</t>
  </si>
  <si>
    <t>60kg級</t>
  </si>
  <si>
    <t>G</t>
    <phoneticPr fontId="1"/>
  </si>
  <si>
    <t>中学校</t>
    <rPh sb="0" eb="3">
      <t>チュウガッコウ</t>
    </rPh>
    <phoneticPr fontId="1"/>
  </si>
  <si>
    <t>新大学1年</t>
    <rPh sb="0" eb="1">
      <t>シン</t>
    </rPh>
    <rPh sb="1" eb="2">
      <t>ダイ</t>
    </rPh>
    <rPh sb="2" eb="3">
      <t>ガク</t>
    </rPh>
    <rPh sb="4" eb="5">
      <t>ネン</t>
    </rPh>
    <phoneticPr fontId="1"/>
  </si>
  <si>
    <t>2007年（平成19年）</t>
    <rPh sb="4" eb="5">
      <t>ネン</t>
    </rPh>
    <rPh sb="6" eb="8">
      <t>ヘイセイ</t>
    </rPh>
    <rPh sb="10" eb="11">
      <t>ネン</t>
    </rPh>
    <phoneticPr fontId="1"/>
  </si>
  <si>
    <t>2004年（平成16年）</t>
    <rPh sb="4" eb="5">
      <t>ネン</t>
    </rPh>
    <rPh sb="6" eb="8">
      <t>ヘイセイ</t>
    </rPh>
    <rPh sb="10" eb="11">
      <t>ネン</t>
    </rPh>
    <phoneticPr fontId="1"/>
  </si>
  <si>
    <t>2月</t>
  </si>
  <si>
    <t>2日</t>
    <rPh sb="1" eb="2">
      <t>ヒ</t>
    </rPh>
    <phoneticPr fontId="1"/>
  </si>
  <si>
    <t>ブロック予選2位</t>
    <rPh sb="4" eb="6">
      <t>ヨセン</t>
    </rPh>
    <rPh sb="7" eb="8">
      <t>イ</t>
    </rPh>
    <phoneticPr fontId="2"/>
  </si>
  <si>
    <t>51kg級</t>
    <phoneticPr fontId="1"/>
  </si>
  <si>
    <t>65kg級</t>
  </si>
  <si>
    <t>63kg級</t>
  </si>
  <si>
    <t>新大学2年</t>
    <rPh sb="0" eb="1">
      <t>シン</t>
    </rPh>
    <rPh sb="1" eb="2">
      <t>ダイ</t>
    </rPh>
    <rPh sb="2" eb="3">
      <t>ガク</t>
    </rPh>
    <rPh sb="4" eb="5">
      <t>ネン</t>
    </rPh>
    <phoneticPr fontId="1"/>
  </si>
  <si>
    <t>2008年（平成20年）</t>
    <rPh sb="4" eb="5">
      <t>ネン</t>
    </rPh>
    <rPh sb="6" eb="8">
      <t>ヘイセイ</t>
    </rPh>
    <rPh sb="10" eb="11">
      <t>ネン</t>
    </rPh>
    <phoneticPr fontId="1"/>
  </si>
  <si>
    <t>3月</t>
  </si>
  <si>
    <t>3日</t>
    <rPh sb="1" eb="2">
      <t>ヒ</t>
    </rPh>
    <phoneticPr fontId="1"/>
  </si>
  <si>
    <t>ブロック予選3位</t>
    <rPh sb="4" eb="6">
      <t>ヨセン</t>
    </rPh>
    <rPh sb="7" eb="8">
      <t>イ</t>
    </rPh>
    <phoneticPr fontId="2"/>
  </si>
  <si>
    <t>55kg級</t>
    <phoneticPr fontId="1"/>
  </si>
  <si>
    <t>70kg級</t>
  </si>
  <si>
    <t>67kg級</t>
  </si>
  <si>
    <t>新大学3年</t>
    <rPh sb="0" eb="1">
      <t>シン</t>
    </rPh>
    <rPh sb="1" eb="2">
      <t>ダイ</t>
    </rPh>
    <rPh sb="2" eb="3">
      <t>ガク</t>
    </rPh>
    <rPh sb="4" eb="5">
      <t>ネン</t>
    </rPh>
    <phoneticPr fontId="1"/>
  </si>
  <si>
    <t>4月</t>
  </si>
  <si>
    <t>4日</t>
    <rPh sb="1" eb="2">
      <t>ヒ</t>
    </rPh>
    <phoneticPr fontId="1"/>
  </si>
  <si>
    <t>ブロック予選4位</t>
    <rPh sb="4" eb="6">
      <t>ヨセン</t>
    </rPh>
    <rPh sb="7" eb="8">
      <t>イ</t>
    </rPh>
    <phoneticPr fontId="2"/>
  </si>
  <si>
    <t>60kg級</t>
    <phoneticPr fontId="1"/>
  </si>
  <si>
    <t>74kg級</t>
  </si>
  <si>
    <t>72kg級</t>
  </si>
  <si>
    <t>5月</t>
  </si>
  <si>
    <t>5日</t>
    <rPh sb="1" eb="2">
      <t>ヒ</t>
    </rPh>
    <phoneticPr fontId="1"/>
  </si>
  <si>
    <t>ブロック予選5位</t>
    <rPh sb="4" eb="6">
      <t>ヨセン</t>
    </rPh>
    <rPh sb="7" eb="8">
      <t>イ</t>
    </rPh>
    <phoneticPr fontId="2"/>
  </si>
  <si>
    <t>65kg級</t>
    <phoneticPr fontId="1"/>
  </si>
  <si>
    <t>79kg級</t>
  </si>
  <si>
    <t>77kg級</t>
  </si>
  <si>
    <t>6月</t>
  </si>
  <si>
    <t>6日</t>
    <rPh sb="1" eb="2">
      <t>ヒ</t>
    </rPh>
    <phoneticPr fontId="1"/>
  </si>
  <si>
    <t>ブロック予選6位</t>
    <rPh sb="4" eb="6">
      <t>ヨセン</t>
    </rPh>
    <rPh sb="7" eb="8">
      <t>イ</t>
    </rPh>
    <phoneticPr fontId="2"/>
  </si>
  <si>
    <t>71kg級</t>
    <phoneticPr fontId="1"/>
  </si>
  <si>
    <t>86kg級</t>
  </si>
  <si>
    <t>82kg級</t>
  </si>
  <si>
    <t>7月</t>
  </si>
  <si>
    <t>7日</t>
    <rPh sb="1" eb="2">
      <t>ヒ</t>
    </rPh>
    <phoneticPr fontId="1"/>
  </si>
  <si>
    <t>全中大会1位</t>
    <rPh sb="0" eb="4">
      <t>ゼンチュウタイカイ</t>
    </rPh>
    <rPh sb="5" eb="6">
      <t>イ</t>
    </rPh>
    <phoneticPr fontId="2"/>
  </si>
  <si>
    <t>80kg級</t>
    <phoneticPr fontId="1"/>
  </si>
  <si>
    <t>92kg級</t>
  </si>
  <si>
    <t>87kg級</t>
  </si>
  <si>
    <t>茨城県</t>
  </si>
  <si>
    <t>8月</t>
  </si>
  <si>
    <t>8日</t>
    <rPh sb="1" eb="2">
      <t>ヒ</t>
    </rPh>
    <phoneticPr fontId="1"/>
  </si>
  <si>
    <t>全中大会2位</t>
    <rPh sb="0" eb="4">
      <t>ゼンチュウタイカイ</t>
    </rPh>
    <rPh sb="5" eb="6">
      <t>イ</t>
    </rPh>
    <phoneticPr fontId="2"/>
  </si>
  <si>
    <t>92kg級</t>
    <phoneticPr fontId="1"/>
  </si>
  <si>
    <t>97kg級</t>
  </si>
  <si>
    <t>栃木県</t>
  </si>
  <si>
    <t>9月</t>
  </si>
  <si>
    <t>9日</t>
    <rPh sb="1" eb="2">
      <t>ヒ</t>
    </rPh>
    <phoneticPr fontId="1"/>
  </si>
  <si>
    <t>全中大会3位</t>
    <rPh sb="0" eb="4">
      <t>ゼンチュウタイカイ</t>
    </rPh>
    <rPh sb="5" eb="6">
      <t>イ</t>
    </rPh>
    <phoneticPr fontId="2"/>
  </si>
  <si>
    <t>110kg級</t>
    <phoneticPr fontId="1"/>
  </si>
  <si>
    <t>125kg級</t>
  </si>
  <si>
    <t>130kg級</t>
  </si>
  <si>
    <t>群馬県</t>
  </si>
  <si>
    <t>10月</t>
  </si>
  <si>
    <t>10日</t>
    <rPh sb="2" eb="3">
      <t>ヒ</t>
    </rPh>
    <phoneticPr fontId="1"/>
  </si>
  <si>
    <t>全中大会ベスト８</t>
    <rPh sb="0" eb="4">
      <t>ゼンチュウタイカイ</t>
    </rPh>
    <phoneticPr fontId="2"/>
  </si>
  <si>
    <t>埼玉県</t>
  </si>
  <si>
    <t>11月</t>
  </si>
  <si>
    <t>11日</t>
    <rPh sb="2" eb="3">
      <t>ヒ</t>
    </rPh>
    <phoneticPr fontId="1"/>
  </si>
  <si>
    <t>都知事杯1位</t>
    <rPh sb="0" eb="3">
      <t>トチジ</t>
    </rPh>
    <rPh sb="3" eb="4">
      <t>ハイ</t>
    </rPh>
    <rPh sb="5" eb="6">
      <t>イ</t>
    </rPh>
    <phoneticPr fontId="2"/>
  </si>
  <si>
    <t>千葉県</t>
  </si>
  <si>
    <t>12月</t>
  </si>
  <si>
    <t>12日</t>
    <rPh sb="2" eb="3">
      <t>ヒ</t>
    </rPh>
    <phoneticPr fontId="1"/>
  </si>
  <si>
    <t>都知事杯2位</t>
    <rPh sb="0" eb="3">
      <t>トチジ</t>
    </rPh>
    <rPh sb="3" eb="4">
      <t>ハイ</t>
    </rPh>
    <rPh sb="5" eb="6">
      <t>イ</t>
    </rPh>
    <phoneticPr fontId="2"/>
  </si>
  <si>
    <t>東京都</t>
  </si>
  <si>
    <t>13日</t>
    <rPh sb="2" eb="3">
      <t>ヒ</t>
    </rPh>
    <phoneticPr fontId="1"/>
  </si>
  <si>
    <t>都知事杯3位</t>
    <rPh sb="0" eb="3">
      <t>トチジ</t>
    </rPh>
    <rPh sb="3" eb="4">
      <t>ハイ</t>
    </rPh>
    <rPh sb="5" eb="6">
      <t>イ</t>
    </rPh>
    <phoneticPr fontId="2"/>
  </si>
  <si>
    <t>神奈川県</t>
  </si>
  <si>
    <t>14日</t>
    <rPh sb="2" eb="3">
      <t>ヒ</t>
    </rPh>
    <phoneticPr fontId="1"/>
  </si>
  <si>
    <t>都知事杯4位</t>
    <rPh sb="0" eb="3">
      <t>トチジ</t>
    </rPh>
    <rPh sb="3" eb="4">
      <t>ハイ</t>
    </rPh>
    <rPh sb="5" eb="6">
      <t>イ</t>
    </rPh>
    <phoneticPr fontId="2"/>
  </si>
  <si>
    <t>15日</t>
    <rPh sb="2" eb="3">
      <t>ヒ</t>
    </rPh>
    <phoneticPr fontId="1"/>
  </si>
  <si>
    <t>都知事杯ベスト8</t>
    <rPh sb="0" eb="3">
      <t>トチジ</t>
    </rPh>
    <rPh sb="3" eb="4">
      <t>ハイ</t>
    </rPh>
    <phoneticPr fontId="2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</si>
  <si>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</si>
  <si>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</si>
  <si>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</si>
  <si>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山梨県</t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</si>
  <si>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</si>
  <si>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</si>
  <si>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</si>
  <si>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</si>
  <si>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</si>
  <si>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</si>
  <si>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</si>
  <si>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</si>
  <si>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</si>
  <si>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</si>
  <si>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</si>
  <si>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</si>
  <si>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</si>
  <si>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監督</t>
    <rPh sb="0" eb="2">
      <t>カントク</t>
    </rPh>
    <phoneticPr fontId="2"/>
  </si>
  <si>
    <t>コーチ</t>
    <phoneticPr fontId="2"/>
  </si>
  <si>
    <t>保護者</t>
    <rPh sb="0" eb="3">
      <t>ホゴシャ</t>
    </rPh>
    <phoneticPr fontId="2"/>
  </si>
  <si>
    <t>階級（U15）</t>
    <rPh sb="0" eb="2">
      <t>カイキュウ</t>
    </rPh>
    <phoneticPr fontId="1"/>
  </si>
  <si>
    <t>34～38kg級</t>
    <phoneticPr fontId="1"/>
  </si>
  <si>
    <t>41kg級</t>
    <phoneticPr fontId="1"/>
  </si>
  <si>
    <t>44kg級</t>
    <phoneticPr fontId="1"/>
  </si>
  <si>
    <t>52kg級</t>
    <phoneticPr fontId="1"/>
  </si>
  <si>
    <t>57kg級</t>
    <phoneticPr fontId="1"/>
  </si>
  <si>
    <t>62kg級</t>
    <phoneticPr fontId="1"/>
  </si>
  <si>
    <t>68kg級</t>
    <phoneticPr fontId="1"/>
  </si>
  <si>
    <t>75kg級</t>
    <phoneticPr fontId="1"/>
  </si>
  <si>
    <t>85kg級</t>
    <phoneticPr fontId="1"/>
  </si>
  <si>
    <t>審判員協力</t>
    <rPh sb="0" eb="3">
      <t>シンパンイン</t>
    </rPh>
    <rPh sb="3" eb="5">
      <t>キョウリョク</t>
    </rPh>
    <phoneticPr fontId="1"/>
  </si>
  <si>
    <t>審判員協力</t>
    <rPh sb="0" eb="3">
      <t>シンパンイン</t>
    </rPh>
    <rPh sb="3" eb="5">
      <t>キョウリョク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</si>
  <si>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</si>
  <si>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</si>
  <si>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中学1年</t>
    <rPh sb="0" eb="1">
      <t>チュウ</t>
    </rPh>
    <rPh sb="1" eb="2">
      <t>ガク</t>
    </rPh>
    <rPh sb="3" eb="4">
      <t>ネン</t>
    </rPh>
    <phoneticPr fontId="1"/>
  </si>
  <si>
    <t>中学2年</t>
    <rPh sb="0" eb="1">
      <t>チュウ</t>
    </rPh>
    <rPh sb="1" eb="2">
      <t>ガク</t>
    </rPh>
    <rPh sb="3" eb="4">
      <t>ネン</t>
    </rPh>
    <phoneticPr fontId="1"/>
  </si>
  <si>
    <t>中学3年</t>
    <rPh sb="0" eb="1">
      <t>チュウ</t>
    </rPh>
    <rPh sb="1" eb="2">
      <t>ガク</t>
    </rPh>
    <rPh sb="3" eb="4">
      <t>ネン</t>
    </rPh>
    <phoneticPr fontId="1"/>
  </si>
  <si>
    <t>2009年（平成21年）</t>
    <rPh sb="4" eb="5">
      <t>ネン</t>
    </rPh>
    <rPh sb="6" eb="8">
      <t>ヘイセイ</t>
    </rPh>
    <rPh sb="10" eb="11">
      <t>ネン</t>
    </rPh>
    <phoneticPr fontId="1"/>
  </si>
  <si>
    <t>2010年（平成22年）</t>
    <rPh sb="4" eb="5">
      <t>ネン</t>
    </rPh>
    <rPh sb="6" eb="8">
      <t>ヘイセイ</t>
    </rPh>
    <rPh sb="10" eb="11">
      <t>ネン</t>
    </rPh>
    <phoneticPr fontId="1"/>
  </si>
  <si>
    <t>2011年（平成23年）</t>
    <rPh sb="4" eb="5">
      <t>ネン</t>
    </rPh>
    <rPh sb="6" eb="8">
      <t>ヘイセイ</t>
    </rPh>
    <rPh sb="10" eb="11">
      <t>ネン</t>
    </rPh>
    <phoneticPr fontId="1"/>
  </si>
  <si>
    <t>高校1年</t>
    <rPh sb="0" eb="1">
      <t>コウ</t>
    </rPh>
    <rPh sb="1" eb="2">
      <t>コウ</t>
    </rPh>
    <rPh sb="3" eb="4">
      <t>ネン</t>
    </rPh>
    <phoneticPr fontId="1"/>
  </si>
  <si>
    <t>高校2年</t>
    <rPh sb="0" eb="1">
      <t>コウ</t>
    </rPh>
    <rPh sb="1" eb="2">
      <t>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</si>
  <si>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2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</si>
  <si>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</si>
  <si>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</si>
  <si>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</si>
  <si>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カテゴリー</t>
    <phoneticPr fontId="2"/>
  </si>
  <si>
    <t>希望スタイル</t>
    <rPh sb="0" eb="2">
      <t>キボウ</t>
    </rPh>
    <phoneticPr fontId="2"/>
  </si>
  <si>
    <t>F</t>
    <phoneticPr fontId="2"/>
  </si>
  <si>
    <t>G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</si>
  <si>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</si>
  <si>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</si>
  <si>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</si>
  <si>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公財）日本レスリング協会　会長</t>
    <rPh sb="0" eb="1">
      <t>コウ</t>
    </rPh>
    <rPh sb="1" eb="2">
      <t>ザイ</t>
    </rPh>
    <rPh sb="3" eb="5">
      <t>ニホン</t>
    </rPh>
    <rPh sb="10" eb="12">
      <t>キョウカイ</t>
    </rPh>
    <rPh sb="13" eb="15">
      <t>カイチョウ</t>
    </rPh>
    <phoneticPr fontId="2"/>
  </si>
  <si>
    <t>標記大会への参加を申込いたします。</t>
    <rPh sb="0" eb="4">
      <t>ヒョウキタイカイ</t>
    </rPh>
    <rPh sb="6" eb="8">
      <t>サンカ</t>
    </rPh>
    <rPh sb="9" eb="11">
      <t>モウシコミ</t>
    </rPh>
    <phoneticPr fontId="2"/>
  </si>
  <si>
    <t>印</t>
    <rPh sb="0" eb="1">
      <t>イン</t>
    </rPh>
    <phoneticPr fontId="2"/>
  </si>
  <si>
    <t>所属長</t>
    <rPh sb="0" eb="3">
      <t>ショゾクチョウ</t>
    </rPh>
    <phoneticPr fontId="2"/>
  </si>
  <si>
    <t>学校長</t>
    <rPh sb="0" eb="3">
      <t>ガッコウチョウ</t>
    </rPh>
    <phoneticPr fontId="2"/>
  </si>
  <si>
    <t>協会長</t>
    <rPh sb="0" eb="2">
      <t>キョウカイ</t>
    </rPh>
    <rPh sb="2" eb="3">
      <t>チョウ</t>
    </rPh>
    <phoneticPr fontId="2"/>
  </si>
  <si>
    <t>＊必ず、所属名を明記の上、振り込みをお願いいたします。</t>
    <rPh sb="1" eb="2">
      <t>カナラ</t>
    </rPh>
    <rPh sb="4" eb="7">
      <t>ショゾクメイ</t>
    </rPh>
    <rPh sb="8" eb="10">
      <t>メイキ</t>
    </rPh>
    <rPh sb="11" eb="12">
      <t>ウエ</t>
    </rPh>
    <rPh sb="13" eb="14">
      <t>フ</t>
    </rPh>
    <rPh sb="15" eb="16">
      <t>コ</t>
    </rPh>
    <rPh sb="19" eb="20">
      <t>ネガ</t>
    </rPh>
    <phoneticPr fontId="2"/>
  </si>
  <si>
    <t>責任者</t>
    <rPh sb="0" eb="3">
      <t>セキニンシャ</t>
    </rPh>
    <phoneticPr fontId="2"/>
  </si>
  <si>
    <t>クラブ</t>
  </si>
  <si>
    <t>所属またはクラブ名：</t>
    <phoneticPr fontId="2"/>
  </si>
  <si>
    <t>富山 英明　殿</t>
    <rPh sb="0" eb="2">
      <t>トミヤマ</t>
    </rPh>
    <rPh sb="3" eb="5">
      <t>ヒデアキ</t>
    </rPh>
    <rPh sb="6" eb="7">
      <t>トノ</t>
    </rPh>
    <phoneticPr fontId="2"/>
  </si>
  <si>
    <t>富山 英明　殿</t>
    <rPh sb="3" eb="5">
      <t>ヒデアキ</t>
    </rPh>
    <rPh sb="6" eb="7">
      <t>トノ</t>
    </rPh>
    <phoneticPr fontId="2"/>
  </si>
  <si>
    <t>※ 各都県、各階級1名の代表資格になります</t>
    <rPh sb="2" eb="5">
      <t>かくとけん</t>
    </rPh>
    <rPh sb="6" eb="9">
      <t>かくかいきゅう</t>
    </rPh>
    <rPh sb="10" eb="11">
      <t>めい</t>
    </rPh>
    <rPh sb="12" eb="14">
      <t>だいひょう</t>
    </rPh>
    <rPh sb="14" eb="16">
      <t>しかく</t>
    </rPh>
    <phoneticPr fontId="2" type="Hiragana"/>
  </si>
  <si>
    <t>小学6年</t>
    <rPh sb="0" eb="2">
      <t>ショウガク</t>
    </rPh>
    <rPh sb="3" eb="4">
      <t>ネン</t>
    </rPh>
    <phoneticPr fontId="2"/>
  </si>
  <si>
    <r>
      <rPr>
        <sz val="11"/>
        <rFont val="游明朝"/>
        <family val="1"/>
        <charset val="128"/>
      </rPr>
      <t>緊急連絡先</t>
    </r>
    <r>
      <rPr>
        <sz val="6"/>
        <rFont val="游明朝"/>
        <family val="1"/>
        <charset val="128"/>
      </rPr>
      <t xml:space="preserve">
（半角数字、- ハイフンなし）</t>
    </r>
    <rPh sb="0" eb="2">
      <t>キンキュウ</t>
    </rPh>
    <rPh sb="2" eb="5">
      <t>レンラクサキ</t>
    </rPh>
    <rPh sb="7" eb="9">
      <t>ハンカク</t>
    </rPh>
    <rPh sb="9" eb="11">
      <t>スウジ</t>
    </rPh>
    <phoneticPr fontId="1"/>
  </si>
  <si>
    <t>申込責任者：</t>
    <rPh sb="0" eb="2">
      <t>モウシコミ</t>
    </rPh>
    <rPh sb="2" eb="5">
      <t>セキニンシャ</t>
    </rPh>
    <phoneticPr fontId="1"/>
  </si>
  <si>
    <t>引率者</t>
    <rPh sb="0" eb="3">
      <t>インソツシャ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</si>
  <si>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</si>
  <si>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</si>
  <si>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</si>
  <si>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選手</t>
    <rPh sb="0" eb="2">
      <t>センシュ</t>
    </rPh>
    <phoneticPr fontId="2"/>
  </si>
  <si>
    <t>U15</t>
    <phoneticPr fontId="2"/>
  </si>
  <si>
    <t>U17</t>
    <phoneticPr fontId="2"/>
  </si>
  <si>
    <t>全日程（3泊4日）の宿泊参加が原則になります。また、必ず1名以上3名以内の引率をお願いいたします。（保護者可）
宿泊されない方は入力しないでください。宿泊名簿でも利用します。</t>
    <rPh sb="0" eb="3">
      <t>ゼンニッテイ</t>
    </rPh>
    <rPh sb="5" eb="6">
      <t>ハク</t>
    </rPh>
    <rPh sb="7" eb="8">
      <t>ヒ</t>
    </rPh>
    <rPh sb="10" eb="12">
      <t>シュクハク</t>
    </rPh>
    <rPh sb="12" eb="14">
      <t>サンカ</t>
    </rPh>
    <rPh sb="15" eb="17">
      <t>ゲンソク</t>
    </rPh>
    <rPh sb="26" eb="27">
      <t>カナラ</t>
    </rPh>
    <rPh sb="29" eb="32">
      <t>メイイジョウ</t>
    </rPh>
    <rPh sb="33" eb="36">
      <t>メイイナイ</t>
    </rPh>
    <rPh sb="37" eb="39">
      <t>インソツ</t>
    </rPh>
    <rPh sb="41" eb="42">
      <t>ネガ</t>
    </rPh>
    <rPh sb="50" eb="53">
      <t>ホゴシャ</t>
    </rPh>
    <rPh sb="53" eb="54">
      <t>カ</t>
    </rPh>
    <rPh sb="56" eb="58">
      <t>シュクハク</t>
    </rPh>
    <rPh sb="62" eb="63">
      <t>カタ</t>
    </rPh>
    <rPh sb="64" eb="66">
      <t>ニュウリョク</t>
    </rPh>
    <rPh sb="75" eb="79">
      <t>シュクハクメイボ</t>
    </rPh>
    <rPh sb="81" eb="83">
      <t>リヨウ</t>
    </rPh>
    <phoneticPr fontId="2"/>
  </si>
  <si>
    <t>U20（FS）</t>
    <phoneticPr fontId="2"/>
  </si>
  <si>
    <t>U20（GR）</t>
    <phoneticPr fontId="2"/>
  </si>
  <si>
    <t>合計</t>
    <rPh sb="0" eb="2">
      <t>ゴウケイ</t>
    </rPh>
    <phoneticPr fontId="2"/>
  </si>
  <si>
    <t>NTS関東ブロック研修会（合宿） 参加および宿泊申込書</t>
    <rPh sb="3" eb="5">
      <t>カントウ</t>
    </rPh>
    <rPh sb="9" eb="12">
      <t>ケンシュウカイ</t>
    </rPh>
    <rPh sb="13" eb="15">
      <t>ガッシュク</t>
    </rPh>
    <rPh sb="22" eb="24">
      <t>シュクハク</t>
    </rPh>
    <phoneticPr fontId="2"/>
  </si>
  <si>
    <t>宿舎タイプ希望：</t>
    <rPh sb="0" eb="2">
      <t>しゅくしゃ</t>
    </rPh>
    <rPh sb="5" eb="7">
      <t>きぼう</t>
    </rPh>
    <phoneticPr fontId="2" type="Hiragana"/>
  </si>
  <si>
    <t>旅館タイプ希望</t>
    <rPh sb="0" eb="2">
      <t>りょかん</t>
    </rPh>
    <rPh sb="5" eb="7">
      <t>きぼう</t>
    </rPh>
    <phoneticPr fontId="2" type="Hiragana"/>
  </si>
  <si>
    <t>ビジネスホテル希望</t>
    <rPh sb="7" eb="9">
      <t>きぼう</t>
    </rPh>
    <phoneticPr fontId="2" type="Hiragana"/>
  </si>
  <si>
    <t>どちらでもよい</t>
    <phoneticPr fontId="2" type="Hiragana"/>
  </si>
  <si>
    <t>JWF24</t>
  </si>
  <si>
    <t>JWF25</t>
  </si>
  <si>
    <t>JWF26</t>
  </si>
  <si>
    <t>JWF27</t>
  </si>
  <si>
    <t>JWF28</t>
  </si>
  <si>
    <t>大型バス・マイクロ</t>
    <rPh sb="0" eb="2">
      <t>おおがた</t>
    </rPh>
    <phoneticPr fontId="2" type="Hiragana"/>
  </si>
  <si>
    <t>台</t>
    <rPh sb="0" eb="1">
      <t>だい</t>
    </rPh>
    <phoneticPr fontId="2" type="Hiragana"/>
  </si>
  <si>
    <t>自家用車・ワゴン等</t>
    <rPh sb="0" eb="4">
      <t>じかようしゃ</t>
    </rPh>
    <rPh sb="8" eb="9">
      <t>とう</t>
    </rPh>
    <phoneticPr fontId="2" type="Hiragana"/>
  </si>
  <si>
    <t>宿舎からの
交通手段：</t>
    <rPh sb="0" eb="2">
      <t>しゅくしゃ</t>
    </rPh>
    <rPh sb="6" eb="8">
      <t>こうつう</t>
    </rPh>
    <rPh sb="8" eb="10">
      <t>しゅだん</t>
    </rPh>
    <phoneticPr fontId="2" type="Hiragana"/>
  </si>
  <si>
    <t>令和5年度 NTS関東ブロック研修会
&amp;
JOC杯 U15・U17・U20 関東ブロック代表選考会</t>
    <rPh sb="24" eb="25">
      <t>ハイ</t>
    </rPh>
    <rPh sb="38" eb="40">
      <t>カントウ</t>
    </rPh>
    <rPh sb="44" eb="48">
      <t>ダイヒョウセンコウ</t>
    </rPh>
    <rPh sb="48" eb="49">
      <t>カイ</t>
    </rPh>
    <phoneticPr fontId="2"/>
  </si>
  <si>
    <r>
      <t>【</t>
    </r>
    <r>
      <rPr>
        <sz val="14"/>
        <color theme="1"/>
        <rFont val="游明朝"/>
        <family val="1"/>
        <charset val="128"/>
      </rPr>
      <t>エントリーシート】</t>
    </r>
    <r>
      <rPr>
        <sz val="9"/>
        <color theme="1"/>
        <rFont val="游明朝"/>
        <family val="1"/>
        <charset val="128"/>
      </rPr>
      <t xml:space="preserve">
（選考会参加料/研修会費用）</t>
    </r>
    <rPh sb="12" eb="15">
      <t>センコウカイ</t>
    </rPh>
    <rPh sb="15" eb="18">
      <t>サンカリョウ</t>
    </rPh>
    <rPh sb="19" eb="22">
      <t>ケンシュウカイ</t>
    </rPh>
    <rPh sb="22" eb="24">
      <t>ヒヨウ</t>
    </rPh>
    <phoneticPr fontId="2"/>
  </si>
  <si>
    <t>E-Mail：</t>
    <phoneticPr fontId="2"/>
  </si>
  <si>
    <t>必ず返信・受信ができるe-mailを入力してください。</t>
    <rPh sb="0" eb="1">
      <t>カナラ</t>
    </rPh>
    <rPh sb="2" eb="4">
      <t>ヘンシン</t>
    </rPh>
    <rPh sb="5" eb="7">
      <t>ジュシン</t>
    </rPh>
    <rPh sb="18" eb="20">
      <t>ニュウリョク</t>
    </rPh>
    <phoneticPr fontId="2"/>
  </si>
  <si>
    <t>研修会（宿泊）</t>
    <rPh sb="0" eb="3">
      <t>ケンシュウカイ</t>
    </rPh>
    <rPh sb="4" eb="6">
      <t>シュクハク</t>
    </rPh>
    <phoneticPr fontId="2"/>
  </si>
  <si>
    <t>選考会</t>
    <rPh sb="0" eb="3">
      <t>センコウカイ</t>
    </rPh>
    <phoneticPr fontId="2"/>
  </si>
  <si>
    <t>令和5年度　U15 最終選考会 関東ブロック代表選手選考会 参加申込書</t>
    <rPh sb="10" eb="12">
      <t>サイシュウ</t>
    </rPh>
    <rPh sb="12" eb="15">
      <t>センコウカイ</t>
    </rPh>
    <rPh sb="22" eb="26">
      <t>ダイヒョウセンシュ</t>
    </rPh>
    <rPh sb="26" eb="28">
      <t>センコウ</t>
    </rPh>
    <rPh sb="28" eb="29">
      <t>カイ</t>
    </rPh>
    <rPh sb="30" eb="32">
      <t>サンカ</t>
    </rPh>
    <phoneticPr fontId="2"/>
  </si>
  <si>
    <t>令和5年度　JOC杯 U17関東ブロック代表選手選考会 参加申込書</t>
    <rPh sb="14" eb="16">
      <t>カントウ</t>
    </rPh>
    <rPh sb="20" eb="24">
      <t>ダイヒョウセンシュ</t>
    </rPh>
    <rPh sb="24" eb="26">
      <t>センコウ</t>
    </rPh>
    <rPh sb="26" eb="27">
      <t>カイ</t>
    </rPh>
    <phoneticPr fontId="2"/>
  </si>
  <si>
    <t>令和5年度　JOC杯 U20関東ブロック代表選手選考会 参加申込書</t>
    <rPh sb="14" eb="16">
      <t>カントウ</t>
    </rPh>
    <rPh sb="20" eb="24">
      <t>ダイヒョウセンシュ</t>
    </rPh>
    <rPh sb="24" eb="26">
      <t>センコウ</t>
    </rPh>
    <rPh sb="26" eb="27">
      <t>カイ</t>
    </rPh>
    <phoneticPr fontId="2"/>
  </si>
  <si>
    <t>申込責任者</t>
    <rPh sb="0" eb="2">
      <t>モウシコミ</t>
    </rPh>
    <rPh sb="2" eb="5">
      <t>セキニンシャ</t>
    </rPh>
    <phoneticPr fontId="2"/>
  </si>
  <si>
    <t>シ</t>
  </si>
  <si>
    <t>シ</t>
    <phoneticPr fontId="1"/>
  </si>
  <si>
    <t>メイ</t>
  </si>
  <si>
    <t>メイ</t>
    <phoneticPr fontId="1"/>
  </si>
  <si>
    <t>フリガナ（全角カタカナ）</t>
    <rPh sb="5" eb="7">
      <t>ゼンカク</t>
    </rPh>
    <phoneticPr fontId="1"/>
  </si>
  <si>
    <t>フリガナ（全角カタカナ）</t>
    <phoneticPr fontId="1"/>
  </si>
  <si>
    <t>フリガナ（全角カタカナ）</t>
    <phoneticPr fontId="1"/>
  </si>
  <si>
    <t>フリガナ（全角カタカナ）</t>
    <phoneticPr fontId="1"/>
  </si>
  <si>
    <t>大型</t>
    <rPh sb="0" eb="2">
      <t>オオガタ</t>
    </rPh>
    <phoneticPr fontId="2"/>
  </si>
  <si>
    <t>自家用車</t>
    <rPh sb="0" eb="4">
      <t>ジカヨウシャ</t>
    </rPh>
    <phoneticPr fontId="2"/>
  </si>
  <si>
    <t>@</t>
    <phoneticPr fontId="2"/>
  </si>
  <si>
    <t xml:space="preserve">みずほ銀行　甲府支店　口座番号　普通1411765 </t>
    <rPh sb="3" eb="5">
      <t>ギンコウ</t>
    </rPh>
    <rPh sb="6" eb="8">
      <t>コウフ</t>
    </rPh>
    <rPh sb="8" eb="10">
      <t>シテン</t>
    </rPh>
    <phoneticPr fontId="2"/>
  </si>
  <si>
    <t>＊期日：11月24日（金）までに、必ず、振込み、データ送信を行ってください。。</t>
    <rPh sb="1" eb="3">
      <t>キジツ</t>
    </rPh>
    <rPh sb="6" eb="7">
      <t>ガツ</t>
    </rPh>
    <rPh sb="9" eb="10">
      <t>カ</t>
    </rPh>
    <rPh sb="11" eb="12">
      <t>キン</t>
    </rPh>
    <rPh sb="17" eb="18">
      <t>カナラ</t>
    </rPh>
    <rPh sb="20" eb="22">
      <t>フリコミ</t>
    </rPh>
    <rPh sb="27" eb="29">
      <t>ソウシン</t>
    </rPh>
    <rPh sb="30" eb="31">
      <t>オコナ</t>
    </rPh>
    <phoneticPr fontId="2"/>
  </si>
  <si>
    <t>口座名：　　カブ)ワイビーエスティーアンドエル</t>
    <rPh sb="0" eb="2">
      <t>コウザ</t>
    </rPh>
    <rPh sb="2" eb="3">
      <t>メイ</t>
    </rPh>
    <phoneticPr fontId="2"/>
  </si>
  <si>
    <t>選考会参加料</t>
    <rPh sb="0" eb="3">
      <t>センコウカイ</t>
    </rPh>
    <rPh sb="3" eb="5">
      <t>サンカ</t>
    </rPh>
    <rPh sb="5" eb="6">
      <t>リョウ</t>
    </rPh>
    <phoneticPr fontId="2"/>
  </si>
  <si>
    <t>研修（宿泊）費</t>
    <rPh sb="6" eb="7">
      <t>ヒ</t>
    </rPh>
    <phoneticPr fontId="2"/>
  </si>
  <si>
    <r>
      <t>【振込金融機関】　</t>
    </r>
    <r>
      <rPr>
        <sz val="9"/>
        <rFont val="游明朝"/>
        <family val="1"/>
        <charset val="128"/>
      </rPr>
      <t>※ 振込手数料は所属でご負担ください。</t>
    </r>
    <rPh sb="11" eb="16">
      <t>フリコミテスウリョウ</t>
    </rPh>
    <rPh sb="17" eb="19">
      <t>ショゾク</t>
    </rPh>
    <rPh sb="21" eb="23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</si>
</sst>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&quot;kg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sz val="11"/>
      <name val="游明朝"/>
      <family val="1"/>
      <charset val="128"/>
    </font>
    <font>
      <sz val="8"/>
      <name val="游明朝"/>
      <family val="1"/>
      <charset val="128"/>
    </font>
    <font>
      <sz val="10"/>
      <color theme="1"/>
      <name val="游明朝"/>
      <family val="1"/>
      <charset val="128"/>
    </font>
    <font>
      <sz val="28"/>
      <name val="游明朝"/>
      <family val="1"/>
      <charset val="128"/>
    </font>
    <font>
      <sz val="11"/>
      <color theme="1"/>
      <name val="游明朝"/>
      <family val="1"/>
      <charset val="128"/>
    </font>
    <font>
      <sz val="24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8"/>
      <name val="游明朝"/>
      <family val="1"/>
      <charset val="128"/>
    </font>
    <font>
      <sz val="16"/>
      <color theme="1"/>
      <name val="游明朝"/>
      <family val="1"/>
      <charset val="128"/>
    </font>
    <font>
      <sz val="9"/>
      <name val="游明朝"/>
      <family val="1"/>
      <charset val="128"/>
    </font>
    <font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indexed="81"/>
      <name val="BIZ UDPゴシック"/>
      <family val="3"/>
      <charset val="128"/>
    </font>
    <font>
      <sz val="6"/>
      <name val="游明朝"/>
      <family val="1"/>
      <charset val="128"/>
    </font>
    <font>
      <sz val="16"/>
      <name val="游明朝"/>
      <family val="1"/>
      <charset val="128"/>
    </font>
    <font>
      <b/>
      <sz val="22"/>
      <color rgb="FFFF0066"/>
      <name val="游明朝"/>
      <family val="1"/>
      <charset val="128"/>
    </font>
    <font>
      <sz val="9"/>
      <color indexed="8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10" fillId="0" borderId="0" xfId="0" applyFont="1">
      <alignment vertical="center"/>
    </xf>
    <xf numFmtId="0" fontId="8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8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locked="0" hidden="1"/>
    </xf>
    <xf numFmtId="0" fontId="3" fillId="0" borderId="14" xfId="0" applyFont="1" applyBorder="1" applyAlignment="1" applyProtection="1">
      <alignment horizontal="center" vertical="center" shrinkToFit="1"/>
      <protection locked="0" hidden="1"/>
    </xf>
    <xf numFmtId="49" fontId="3" fillId="0" borderId="6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6" xfId="0" applyFont="1" applyBorder="1" applyAlignment="1" applyProtection="1">
      <alignment horizontal="center" vertical="center" shrinkToFit="1"/>
      <protection locked="0"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0" fontId="3" fillId="0" borderId="2" xfId="0" applyFont="1" applyBorder="1" applyAlignment="1" applyProtection="1">
      <alignment horizontal="center" vertical="center" shrinkToFit="1"/>
      <protection locked="0" hidden="1"/>
    </xf>
    <xf numFmtId="0" fontId="3" fillId="0" borderId="22" xfId="0" applyFont="1" applyBorder="1" applyAlignment="1" applyProtection="1">
      <alignment horizontal="center" vertical="center" shrinkToFit="1"/>
      <protection locked="0" hidden="1"/>
    </xf>
    <xf numFmtId="49" fontId="3" fillId="0" borderId="10" xfId="0" applyNumberFormat="1" applyFont="1" applyFill="1" applyBorder="1" applyAlignment="1" applyProtection="1">
      <alignment horizontal="left" vertical="center" shrinkToFit="1"/>
      <protection locked="0" hidden="1"/>
    </xf>
    <xf numFmtId="0" fontId="3" fillId="0" borderId="8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locked="0" hidden="1"/>
    </xf>
    <xf numFmtId="176" fontId="3" fillId="0" borderId="6" xfId="0" applyNumberFormat="1" applyFont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vertical="center"/>
      <protection hidden="1"/>
    </xf>
    <xf numFmtId="0" fontId="15" fillId="2" borderId="4" xfId="0" applyFont="1" applyFill="1" applyBorder="1" applyAlignment="1" applyProtection="1">
      <alignment horizontal="centerContinuous" vertical="center"/>
      <protection hidden="1"/>
    </xf>
    <xf numFmtId="0" fontId="15" fillId="2" borderId="21" xfId="0" applyFont="1" applyFill="1" applyBorder="1" applyAlignment="1" applyProtection="1">
      <alignment horizontal="centerContinuous" vertical="center" shrinkToFit="1"/>
      <protection hidden="1"/>
    </xf>
    <xf numFmtId="0" fontId="15" fillId="2" borderId="10" xfId="0" applyFont="1" applyFill="1" applyBorder="1" applyAlignment="1" applyProtection="1">
      <alignment horizontal="centerContinuous" vertical="center" shrinkToFit="1"/>
      <protection hidden="1"/>
    </xf>
    <xf numFmtId="0" fontId="15" fillId="3" borderId="4" xfId="0" applyFont="1" applyFill="1" applyBorder="1" applyAlignment="1" applyProtection="1">
      <alignment horizontal="centerContinuous" vertical="center"/>
      <protection hidden="1"/>
    </xf>
    <xf numFmtId="0" fontId="15" fillId="3" borderId="21" xfId="0" applyFont="1" applyFill="1" applyBorder="1" applyAlignment="1" applyProtection="1">
      <alignment horizontal="centerContinuous" vertical="center" shrinkToFit="1"/>
      <protection hidden="1"/>
    </xf>
    <xf numFmtId="0" fontId="15" fillId="3" borderId="10" xfId="0" applyFont="1" applyFill="1" applyBorder="1" applyAlignment="1" applyProtection="1">
      <alignment horizontal="centerContinuous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13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14" xfId="0" applyNumberFormat="1" applyFont="1" applyBorder="1" applyAlignment="1" applyProtection="1">
      <alignment horizontal="center" vertical="center" shrinkToFit="1"/>
      <protection locked="0"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3" fillId="6" borderId="8" xfId="0" applyFont="1" applyFill="1" applyBorder="1" applyAlignment="1" applyProtection="1">
      <alignment horizontal="center" vertical="center" shrinkToFit="1"/>
      <protection hidden="1"/>
    </xf>
    <xf numFmtId="0" fontId="3" fillId="6" borderId="2" xfId="0" applyFont="1" applyFill="1" applyBorder="1" applyAlignment="1" applyProtection="1">
      <alignment horizontal="center" vertical="center" shrinkToFit="1"/>
      <protection hidden="1"/>
    </xf>
    <xf numFmtId="0" fontId="3" fillId="6" borderId="3" xfId="0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left" vertical="center"/>
      <protection hidden="1"/>
    </xf>
    <xf numFmtId="0" fontId="5" fillId="6" borderId="18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shrinkToFit="1"/>
      <protection hidden="1"/>
    </xf>
    <xf numFmtId="0" fontId="5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8" xfId="0" applyFont="1" applyFill="1" applyBorder="1" applyAlignment="1" applyProtection="1">
      <alignment horizontal="center" vertical="center" shrinkToFit="1"/>
      <protection hidden="1"/>
    </xf>
    <xf numFmtId="49" fontId="6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6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13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10" xfId="0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5" fillId="6" borderId="5" xfId="0" applyFont="1" applyFill="1" applyBorder="1" applyAlignment="1" applyProtection="1">
      <alignment vertical="center"/>
      <protection hidden="1"/>
    </xf>
    <xf numFmtId="0" fontId="5" fillId="6" borderId="5" xfId="0" applyFont="1" applyFill="1" applyBorder="1" applyAlignment="1" applyProtection="1">
      <alignment vertical="center" shrinkToFit="1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17" fillId="6" borderId="4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shrinkToFit="1"/>
      <protection hidden="1"/>
    </xf>
    <xf numFmtId="0" fontId="3" fillId="6" borderId="9" xfId="0" applyFont="1" applyFill="1" applyBorder="1" applyAlignment="1" applyProtection="1">
      <alignment horizontal="center" vertical="center" shrinkToFit="1"/>
      <protection hidden="1"/>
    </xf>
    <xf numFmtId="0" fontId="6" fillId="6" borderId="4" xfId="0" applyFont="1" applyFill="1" applyBorder="1" applyAlignment="1" applyProtection="1">
      <alignment horizontal="center" vertical="center" shrinkToFit="1"/>
      <protection hidden="1"/>
    </xf>
    <xf numFmtId="0" fontId="6" fillId="6" borderId="2" xfId="0" applyFont="1" applyFill="1" applyBorder="1" applyAlignment="1" applyProtection="1">
      <alignment horizontal="center" vertical="center" shrinkToFit="1"/>
      <protection hidden="1"/>
    </xf>
    <xf numFmtId="0" fontId="6" fillId="6" borderId="3" xfId="0" applyFont="1" applyFill="1" applyBorder="1" applyAlignment="1" applyProtection="1">
      <alignment horizontal="center" vertical="center" shrinkToFit="1"/>
      <protection hidden="1"/>
    </xf>
    <xf numFmtId="0" fontId="3" fillId="6" borderId="0" xfId="0" applyFont="1" applyFill="1" applyAlignment="1" applyProtection="1">
      <alignment horizontal="center" vertical="center" shrinkToFit="1"/>
      <protection hidden="1"/>
    </xf>
    <xf numFmtId="0" fontId="3" fillId="6" borderId="0" xfId="0" applyFont="1" applyFill="1" applyAlignment="1" applyProtection="1">
      <alignment vertical="center" shrinkToFit="1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 shrinkToFit="1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 shrinkToFit="1"/>
      <protection hidden="1"/>
    </xf>
    <xf numFmtId="0" fontId="5" fillId="6" borderId="0" xfId="0" applyFont="1" applyFill="1" applyAlignment="1" applyProtection="1">
      <alignment horizontal="right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5" xfId="0" applyFont="1" applyFill="1" applyBorder="1" applyAlignment="1" applyProtection="1">
      <alignment vertical="center" shrinkToFit="1"/>
      <protection hidden="1"/>
    </xf>
    <xf numFmtId="0" fontId="3" fillId="6" borderId="0" xfId="0" applyFont="1" applyFill="1" applyBorder="1" applyAlignment="1" applyProtection="1">
      <alignment vertical="center" wrapText="1" shrinkToFit="1"/>
      <protection hidden="1"/>
    </xf>
    <xf numFmtId="0" fontId="3" fillId="6" borderId="0" xfId="0" applyFont="1" applyFill="1" applyBorder="1" applyAlignment="1" applyProtection="1">
      <alignment vertical="center" shrinkToFit="1"/>
      <protection hidden="1"/>
    </xf>
    <xf numFmtId="49" fontId="5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shrinkToFit="1"/>
      <protection hidden="1"/>
    </xf>
    <xf numFmtId="0" fontId="6" fillId="6" borderId="8" xfId="0" applyFont="1" applyFill="1" applyBorder="1" applyAlignment="1" applyProtection="1">
      <alignment horizontal="center" vertical="center" shrinkToFit="1"/>
      <protection hidden="1"/>
    </xf>
    <xf numFmtId="49" fontId="6" fillId="6" borderId="5" xfId="0" quotePrefix="1" applyNumberFormat="1" applyFont="1" applyFill="1" applyBorder="1" applyAlignment="1" applyProtection="1">
      <alignment horizontal="center" vertical="center" shrinkToFi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shrinkToFit="1"/>
      <protection hidden="1"/>
    </xf>
    <xf numFmtId="49" fontId="3" fillId="6" borderId="21" xfId="0" quotePrefix="1" applyNumberFormat="1" applyFont="1" applyFill="1" applyBorder="1" applyAlignment="1" applyProtection="1">
      <alignment horizontal="center" vertical="center" shrinkToFit="1"/>
      <protection hidden="1"/>
    </xf>
    <xf numFmtId="0" fontId="15" fillId="5" borderId="4" xfId="0" applyFont="1" applyFill="1" applyBorder="1" applyAlignment="1" applyProtection="1">
      <alignment horizontal="centerContinuous" vertical="center"/>
      <protection hidden="1"/>
    </xf>
    <xf numFmtId="0" fontId="15" fillId="5" borderId="21" xfId="0" applyFont="1" applyFill="1" applyBorder="1" applyAlignment="1" applyProtection="1">
      <alignment horizontal="centerContinuous" vertical="center" shrinkToFit="1"/>
      <protection hidden="1"/>
    </xf>
    <xf numFmtId="0" fontId="15" fillId="5" borderId="10" xfId="0" applyFont="1" applyFill="1" applyBorder="1" applyAlignment="1" applyProtection="1">
      <alignment horizontal="centerContinuous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shrinkToFit="1"/>
      <protection hidden="1"/>
    </xf>
    <xf numFmtId="0" fontId="6" fillId="6" borderId="6" xfId="0" applyFont="1" applyFill="1" applyBorder="1" applyAlignment="1" applyProtection="1">
      <alignment horizontal="center" vertical="center" shrinkToFit="1"/>
      <protection hidden="1"/>
    </xf>
    <xf numFmtId="0" fontId="6" fillId="6" borderId="17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vertical="center" shrinkToFi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8" xfId="0" applyFont="1" applyFill="1" applyBorder="1" applyAlignment="1" applyProtection="1">
      <alignment horizontal="center" vertical="center" shrinkToFit="1"/>
      <protection hidden="1"/>
    </xf>
    <xf numFmtId="0" fontId="3" fillId="6" borderId="9" xfId="0" applyFont="1" applyFill="1" applyBorder="1" applyAlignment="1" applyProtection="1">
      <alignment horizontal="center" vertical="center" shrinkToFit="1"/>
      <protection hidden="1"/>
    </xf>
    <xf numFmtId="0" fontId="3" fillId="6" borderId="17" xfId="0" applyFont="1" applyFill="1" applyBorder="1" applyAlignment="1" applyProtection="1">
      <alignment horizontal="center" vertical="center"/>
      <protection hidden="1"/>
    </xf>
    <xf numFmtId="5" fontId="3" fillId="6" borderId="17" xfId="0" applyNumberFormat="1" applyFont="1" applyFill="1" applyBorder="1" applyAlignment="1" applyProtection="1">
      <alignment horizontal="center" vertical="center"/>
      <protection hidden="1"/>
    </xf>
    <xf numFmtId="0" fontId="17" fillId="6" borderId="17" xfId="0" applyFont="1" applyFill="1" applyBorder="1" applyAlignment="1" applyProtection="1">
      <alignment horizontal="center" vertical="center"/>
      <protection hidden="1"/>
    </xf>
    <xf numFmtId="5" fontId="3" fillId="6" borderId="0" xfId="0" applyNumberFormat="1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/>
      <protection hidden="1"/>
    </xf>
    <xf numFmtId="0" fontId="6" fillId="6" borderId="1" xfId="0" applyNumberFormat="1" applyFont="1" applyFill="1" applyBorder="1" applyAlignment="1" applyProtection="1">
      <alignment horizontal="right" vertical="center"/>
      <protection hidden="1"/>
    </xf>
    <xf numFmtId="0" fontId="22" fillId="6" borderId="0" xfId="0" applyFont="1" applyFill="1" applyBorder="1" applyAlignment="1" applyProtection="1">
      <alignment vertical="center"/>
      <protection hidden="1"/>
    </xf>
    <xf numFmtId="5" fontId="6" fillId="6" borderId="0" xfId="0" applyNumberFormat="1" applyFont="1" applyFill="1" applyBorder="1" applyAlignment="1" applyProtection="1">
      <alignment horizontal="left" vertical="center"/>
      <protection hidden="1"/>
    </xf>
    <xf numFmtId="5" fontId="6" fillId="6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14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4" xfId="0" applyFont="1" applyBorder="1" applyAlignment="1" applyProtection="1">
      <alignment horizontal="center" vertical="center" shrinkToFit="1"/>
      <protection locked="0" hidden="1"/>
    </xf>
    <xf numFmtId="0" fontId="3" fillId="0" borderId="10" xfId="0" applyFont="1" applyBorder="1" applyAlignment="1" applyProtection="1">
      <alignment horizontal="center" vertical="center" shrinkToFit="1"/>
      <protection locked="0"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shrinkToFit="1"/>
      <protection hidden="1"/>
    </xf>
    <xf numFmtId="0" fontId="3" fillId="6" borderId="10" xfId="0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 shrinkToFit="1"/>
      <protection locked="0" hidden="1"/>
    </xf>
    <xf numFmtId="0" fontId="10" fillId="6" borderId="0" xfId="0" applyFont="1" applyFill="1">
      <alignment vertical="center"/>
    </xf>
    <xf numFmtId="49" fontId="10" fillId="6" borderId="0" xfId="0" applyNumberFormat="1" applyFont="1" applyFill="1">
      <alignment vertical="center"/>
    </xf>
    <xf numFmtId="49" fontId="3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10" xfId="0" applyFont="1" applyFill="1" applyBorder="1" applyAlignment="1" applyProtection="1">
      <alignment horizontal="center" vertical="center" shrinkToFit="1"/>
      <protection hidden="1"/>
    </xf>
    <xf numFmtId="0" fontId="3" fillId="6" borderId="8" xfId="0" applyFont="1" applyFill="1" applyBorder="1" applyAlignment="1" applyProtection="1">
      <alignment horizontal="center" vertical="center" shrinkToFit="1"/>
      <protection hidden="1"/>
    </xf>
    <xf numFmtId="0" fontId="3" fillId="6" borderId="9" xfId="0" applyFont="1" applyFill="1" applyBorder="1" applyAlignment="1" applyProtection="1">
      <alignment horizontal="center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shrinkToFit="1"/>
      <protection hidden="1"/>
    </xf>
    <xf numFmtId="0" fontId="3" fillId="6" borderId="6" xfId="0" applyFont="1" applyFill="1" applyBorder="1" applyAlignment="1" applyProtection="1">
      <alignment horizontal="center" vertical="center" shrinkToFit="1"/>
      <protection locked="0"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 vertical="center" shrinkToFit="1"/>
      <protection hidden="1"/>
    </xf>
    <xf numFmtId="0" fontId="3" fillId="6" borderId="6" xfId="0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10" xfId="0" applyFont="1" applyFill="1" applyBorder="1" applyAlignment="1" applyProtection="1">
      <alignment horizontal="center" vertical="center" shrinkToFit="1"/>
      <protection hidden="1"/>
    </xf>
    <xf numFmtId="0" fontId="3" fillId="6" borderId="18" xfId="0" applyFont="1" applyFill="1" applyBorder="1" applyAlignment="1" applyProtection="1">
      <alignment horizontal="center" vertical="center" shrinkToFit="1"/>
      <protection hidden="1"/>
    </xf>
    <xf numFmtId="0" fontId="3" fillId="6" borderId="20" xfId="0" applyFont="1" applyFill="1" applyBorder="1" applyAlignment="1" applyProtection="1">
      <alignment horizontal="center" vertical="center" shrinkToFit="1"/>
      <protection hidden="1"/>
    </xf>
    <xf numFmtId="0" fontId="3" fillId="6" borderId="8" xfId="0" applyFont="1" applyFill="1" applyBorder="1" applyAlignment="1" applyProtection="1">
      <alignment horizontal="center" vertical="center" shrinkToFit="1"/>
      <protection hidden="1"/>
    </xf>
    <xf numFmtId="0" fontId="3" fillId="6" borderId="9" xfId="0" applyFont="1" applyFill="1" applyBorder="1" applyAlignment="1" applyProtection="1">
      <alignment horizontal="center" vertical="center" shrinkToFit="1"/>
      <protection hidden="1"/>
    </xf>
    <xf numFmtId="0" fontId="21" fillId="6" borderId="18" xfId="0" applyFont="1" applyFill="1" applyBorder="1" applyAlignment="1" applyProtection="1">
      <alignment horizontal="center" vertical="center" wrapText="1"/>
      <protection hidden="1"/>
    </xf>
    <xf numFmtId="0" fontId="21" fillId="6" borderId="20" xfId="0" applyFont="1" applyFill="1" applyBorder="1" applyAlignment="1" applyProtection="1">
      <alignment horizontal="center" vertical="center" wrapText="1"/>
      <protection hidden="1"/>
    </xf>
    <xf numFmtId="0" fontId="21" fillId="6" borderId="8" xfId="0" applyFont="1" applyFill="1" applyBorder="1" applyAlignment="1" applyProtection="1">
      <alignment horizontal="center" vertical="center" wrapText="1"/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4" xfId="0" applyFont="1" applyBorder="1" applyAlignment="1" applyProtection="1">
      <alignment horizontal="right" vertical="center"/>
      <protection locked="0" hidden="1"/>
    </xf>
    <xf numFmtId="0" fontId="10" fillId="0" borderId="21" xfId="0" applyFont="1" applyBorder="1" applyAlignment="1" applyProtection="1">
      <alignment horizontal="right" vertical="center"/>
      <protection locked="0" hidden="1"/>
    </xf>
    <xf numFmtId="49" fontId="3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5" fontId="6" fillId="6" borderId="1" xfId="0" applyNumberFormat="1" applyFont="1" applyFill="1" applyBorder="1" applyAlignment="1" applyProtection="1">
      <alignment horizontal="center" vertical="center"/>
      <protection hidden="1"/>
    </xf>
    <xf numFmtId="5" fontId="23" fillId="6" borderId="25" xfId="0" applyNumberFormat="1" applyFont="1" applyFill="1" applyBorder="1" applyAlignment="1" applyProtection="1">
      <alignment horizontal="center" vertical="center"/>
      <protection hidden="1"/>
    </xf>
    <xf numFmtId="5" fontId="23" fillId="6" borderId="26" xfId="0" applyNumberFormat="1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 wrapText="1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3" fillId="6" borderId="5" xfId="0" applyFont="1" applyFill="1" applyBorder="1" applyAlignment="1" applyProtection="1">
      <alignment horizontal="center" vertical="center" shrinkToFit="1"/>
      <protection hidden="1"/>
    </xf>
    <xf numFmtId="0" fontId="6" fillId="6" borderId="17" xfId="0" applyFont="1" applyFill="1" applyBorder="1" applyAlignment="1" applyProtection="1">
      <alignment horizontal="center" vertical="center" shrinkToFit="1"/>
      <protection hidden="1"/>
    </xf>
    <xf numFmtId="0" fontId="6" fillId="6" borderId="6" xfId="0" applyFont="1" applyFill="1" applyBorder="1" applyAlignment="1" applyProtection="1">
      <alignment horizontal="center" vertical="center" shrinkToFit="1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left" vertical="center" wrapText="1"/>
      <protection hidden="1"/>
    </xf>
    <xf numFmtId="0" fontId="3" fillId="6" borderId="21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locked="0" hidden="1"/>
    </xf>
    <xf numFmtId="0" fontId="15" fillId="4" borderId="4" xfId="0" applyFont="1" applyFill="1" applyBorder="1" applyAlignment="1" applyProtection="1">
      <alignment horizontal="center" vertical="center" shrinkToFit="1"/>
      <protection hidden="1"/>
    </xf>
    <xf numFmtId="0" fontId="15" fillId="4" borderId="21" xfId="0" applyFont="1" applyFill="1" applyBorder="1" applyAlignment="1" applyProtection="1">
      <alignment horizontal="center" vertical="center" shrinkToFit="1"/>
      <protection hidden="1"/>
    </xf>
    <xf numFmtId="0" fontId="15" fillId="4" borderId="10" xfId="0" applyFont="1" applyFill="1" applyBorder="1" applyAlignment="1" applyProtection="1">
      <alignment horizontal="center" vertical="center" shrinkToFit="1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0" fontId="6" fillId="6" borderId="18" xfId="0" applyFont="1" applyFill="1" applyBorder="1" applyAlignment="1" applyProtection="1">
      <alignment horizontal="center" vertical="center" shrinkToFit="1"/>
      <protection hidden="1"/>
    </xf>
    <xf numFmtId="0" fontId="6" fillId="6" borderId="20" xfId="0" applyFont="1" applyFill="1" applyBorder="1" applyAlignment="1" applyProtection="1">
      <alignment horizontal="center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shrinkToFit="1"/>
      <protection hidden="1"/>
    </xf>
    <xf numFmtId="0" fontId="4" fillId="6" borderId="21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 wrapText="1" shrinkToFit="1"/>
      <protection hidden="1"/>
    </xf>
    <xf numFmtId="0" fontId="6" fillId="6" borderId="8" xfId="0" applyFont="1" applyFill="1" applyBorder="1" applyAlignment="1" applyProtection="1">
      <alignment horizontal="center" vertical="center" shrinkToFit="1"/>
      <protection hidden="1"/>
    </xf>
    <xf numFmtId="0" fontId="6" fillId="6" borderId="9" xfId="0" applyFont="1" applyFill="1" applyBorder="1" applyAlignment="1" applyProtection="1">
      <alignment horizontal="center" vertical="center" shrinkToFit="1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5" fillId="6" borderId="5" xfId="0" applyNumberFormat="1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 shrinkToFit="1"/>
      <protection hidden="1"/>
    </xf>
    <xf numFmtId="0" fontId="5" fillId="6" borderId="10" xfId="0" applyFont="1" applyFill="1" applyBorder="1" applyAlignment="1" applyProtection="1">
      <alignment horizontal="center" vertical="center" shrinkToFit="1"/>
      <protection hidden="1"/>
    </xf>
    <xf numFmtId="0" fontId="11" fillId="6" borderId="18" xfId="0" applyFont="1" applyFill="1" applyBorder="1" applyAlignment="1" applyProtection="1">
      <alignment horizontal="center" vertical="center"/>
      <protection hidden="1"/>
    </xf>
    <xf numFmtId="0" fontId="11" fillId="6" borderId="19" xfId="0" applyFont="1" applyFill="1" applyBorder="1" applyAlignment="1" applyProtection="1">
      <alignment horizontal="center" vertical="center"/>
      <protection hidden="1"/>
    </xf>
    <xf numFmtId="0" fontId="11" fillId="6" borderId="20" xfId="0" applyFont="1" applyFill="1" applyBorder="1" applyAlignment="1" applyProtection="1">
      <alignment horizontal="center" vertical="center"/>
      <protection hidden="1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 shrinkToFi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shrinkToFit="1"/>
      <protection hidden="1"/>
    </xf>
    <xf numFmtId="0" fontId="6" fillId="6" borderId="7" xfId="0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Border="1" applyAlignment="1" applyProtection="1">
      <alignment horizontal="center" vertical="center" shrinkToFit="1"/>
      <protection hidden="1"/>
    </xf>
    <xf numFmtId="0" fontId="6" fillId="6" borderId="12" xfId="0" applyFont="1" applyFill="1" applyBorder="1" applyAlignment="1" applyProtection="1">
      <alignment horizontal="center" vertical="center" shrinkToFit="1"/>
      <protection hidden="1"/>
    </xf>
    <xf numFmtId="0" fontId="6" fillId="6" borderId="5" xfId="0" applyFont="1" applyFill="1" applyBorder="1" applyAlignment="1" applyProtection="1">
      <alignment horizontal="center" vertical="center" shrinkToFit="1"/>
      <protection hidden="1"/>
    </xf>
    <xf numFmtId="0" fontId="5" fillId="6" borderId="18" xfId="0" applyFont="1" applyFill="1" applyBorder="1" applyAlignment="1" applyProtection="1">
      <alignment horizontal="center" vertical="center" wrapText="1"/>
      <protection hidden="1"/>
    </xf>
    <xf numFmtId="0" fontId="5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 applyProtection="1">
      <alignment horizontal="center" vertical="center" wrapText="1"/>
      <protection hidden="1"/>
    </xf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0" fontId="5" fillId="6" borderId="18" xfId="0" applyFont="1" applyFill="1" applyBorder="1" applyAlignment="1" applyProtection="1">
      <alignment horizontal="center" vertical="center" shrinkToFit="1"/>
      <protection hidden="1"/>
    </xf>
    <xf numFmtId="0" fontId="5" fillId="6" borderId="20" xfId="0" applyFont="1" applyFill="1" applyBorder="1" applyAlignment="1" applyProtection="1">
      <alignment horizontal="center" vertical="center" shrinkToFit="1"/>
      <protection hidden="1"/>
    </xf>
    <xf numFmtId="0" fontId="5" fillId="6" borderId="8" xfId="0" applyFont="1" applyFill="1" applyBorder="1" applyAlignment="1" applyProtection="1">
      <alignment horizontal="center" vertical="center" shrinkToFit="1"/>
      <protection hidden="1"/>
    </xf>
    <xf numFmtId="0" fontId="5" fillId="6" borderId="9" xfId="0" applyFont="1" applyFill="1" applyBorder="1" applyAlignment="1" applyProtection="1">
      <alignment horizontal="center" vertical="center" shrinkToFit="1"/>
      <protection hidden="1"/>
    </xf>
    <xf numFmtId="49" fontId="5" fillId="6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6" borderId="5" xfId="0" applyFont="1" applyFill="1" applyBorder="1" applyAlignment="1" applyProtection="1">
      <alignment horizontal="center" vertical="center" shrinkToFit="1"/>
      <protection hidden="1"/>
    </xf>
    <xf numFmtId="0" fontId="15" fillId="6" borderId="18" xfId="0" applyFont="1" applyFill="1" applyBorder="1" applyAlignment="1" applyProtection="1">
      <alignment horizontal="center" vertical="center" shrinkToFit="1"/>
      <protection hidden="1"/>
    </xf>
    <xf numFmtId="0" fontId="15" fillId="6" borderId="19" xfId="0" applyFont="1" applyFill="1" applyBorder="1" applyAlignment="1" applyProtection="1">
      <alignment horizontal="center" vertical="center" shrinkToFit="1"/>
      <protection hidden="1"/>
    </xf>
    <xf numFmtId="0" fontId="15" fillId="6" borderId="20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99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CC"/>
      </font>
    </dxf>
    <dxf>
      <font>
        <color theme="0" tint="-0.2499465926084170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CC"/>
      </font>
    </dxf>
    <dxf>
      <font>
        <color theme="0" tint="-0.2499465926084170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CC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CC"/>
      </font>
    </dxf>
    <dxf>
      <font>
        <color theme="0" tint="-0.2499465926084170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CCFF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FF0066"/>
      <color rgb="FFFFCCFF"/>
      <color rgb="FF66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showGridLines="0" topLeftCell="A13" zoomScaleNormal="100" workbookViewId="0">
      <selection activeCell="I19" sqref="I19"/>
    </sheetView>
  </sheetViews>
  <sheetFormatPr defaultColWidth="10.21875" defaultRowHeight="31.8" customHeight="1" x14ac:dyDescent="0.2"/>
  <cols>
    <col min="1" max="1" width="5.109375" style="114" customWidth="1"/>
    <col min="2" max="10" width="10.21875" style="114" customWidth="1"/>
    <col min="11" max="11" width="10.21875" style="114"/>
    <col min="12" max="12" width="9.109375" style="115" hidden="1" customWidth="1"/>
    <col min="13" max="13" width="2.5546875" style="115" hidden="1" customWidth="1"/>
    <col min="14" max="14" width="9.109375" style="115" hidden="1" customWidth="1"/>
    <col min="15" max="16384" width="10.21875" style="114"/>
  </cols>
  <sheetData>
    <row r="1" spans="1:14" ht="94.2" customHeight="1" x14ac:dyDescent="0.2">
      <c r="A1" s="153" t="s">
        <v>239</v>
      </c>
      <c r="B1" s="154"/>
      <c r="C1" s="154"/>
      <c r="D1" s="154"/>
      <c r="E1" s="154"/>
      <c r="F1" s="154"/>
      <c r="G1" s="154"/>
      <c r="H1" s="154"/>
      <c r="I1" s="154"/>
      <c r="J1" s="155"/>
      <c r="L1" s="115" t="s">
        <v>16</v>
      </c>
      <c r="N1" s="115" t="s">
        <v>16</v>
      </c>
    </row>
    <row r="2" spans="1:14" ht="39.6" customHeight="1" x14ac:dyDescent="0.2">
      <c r="A2" s="179" t="s">
        <v>240</v>
      </c>
      <c r="B2" s="180"/>
      <c r="C2" s="180"/>
      <c r="D2" s="180"/>
      <c r="E2" s="180"/>
      <c r="F2" s="180"/>
      <c r="G2" s="180"/>
      <c r="H2" s="180"/>
      <c r="I2" s="180"/>
      <c r="J2" s="180"/>
      <c r="L2" s="115" t="s">
        <v>206</v>
      </c>
      <c r="M2" s="115">
        <v>1</v>
      </c>
      <c r="N2" s="115" t="s">
        <v>112</v>
      </c>
    </row>
    <row r="3" spans="1:14" ht="18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L3" s="115" t="s">
        <v>69</v>
      </c>
      <c r="M3" s="115">
        <v>2</v>
      </c>
      <c r="N3" s="115" t="s">
        <v>118</v>
      </c>
    </row>
    <row r="4" spans="1:14" ht="31.8" customHeight="1" x14ac:dyDescent="0.2">
      <c r="A4" s="47" t="s">
        <v>213</v>
      </c>
      <c r="B4" s="117"/>
      <c r="C4" s="118"/>
      <c r="D4" s="118"/>
      <c r="E4" s="118"/>
      <c r="F4" s="118"/>
      <c r="G4" s="118"/>
      <c r="H4" s="118"/>
      <c r="I4" s="118"/>
      <c r="J4" s="118"/>
      <c r="L4" s="115" t="s">
        <v>9</v>
      </c>
      <c r="M4" s="115">
        <v>3</v>
      </c>
      <c r="N4" s="115" t="s">
        <v>125</v>
      </c>
    </row>
    <row r="5" spans="1:14" ht="19.8" customHeight="1" x14ac:dyDescent="0.2">
      <c r="A5" s="158" t="s">
        <v>11</v>
      </c>
      <c r="B5" s="119" t="s">
        <v>8</v>
      </c>
      <c r="C5" s="160" t="s">
        <v>5</v>
      </c>
      <c r="D5" s="161"/>
      <c r="E5" s="160" t="s">
        <v>253</v>
      </c>
      <c r="F5" s="161"/>
      <c r="G5" s="162" t="s">
        <v>14</v>
      </c>
      <c r="H5" s="163"/>
      <c r="I5" s="166" t="s">
        <v>212</v>
      </c>
      <c r="J5" s="167"/>
      <c r="M5" s="115">
        <v>4</v>
      </c>
      <c r="N5" s="115" t="s">
        <v>129</v>
      </c>
    </row>
    <row r="6" spans="1:14" ht="19.8" customHeight="1" x14ac:dyDescent="0.2">
      <c r="A6" s="159"/>
      <c r="B6" s="139" t="s">
        <v>13</v>
      </c>
      <c r="C6" s="49" t="s">
        <v>0</v>
      </c>
      <c r="D6" s="50" t="s">
        <v>1</v>
      </c>
      <c r="E6" s="49" t="s">
        <v>249</v>
      </c>
      <c r="F6" s="50" t="s">
        <v>251</v>
      </c>
      <c r="G6" s="164"/>
      <c r="H6" s="165"/>
      <c r="I6" s="168"/>
      <c r="J6" s="169"/>
      <c r="M6" s="115">
        <v>5</v>
      </c>
      <c r="N6" s="115" t="s">
        <v>133</v>
      </c>
    </row>
    <row r="7" spans="1:14" ht="34.799999999999997" customHeight="1" x14ac:dyDescent="0.2">
      <c r="A7" s="139" t="e">
        <f>IF(B7="","",INDEX($M$2:$M$9,MATCH(B7,$N$2:$N$9,0)))</f>
        <v>#N/A</v>
      </c>
      <c r="B7" s="28" t="s">
        <v>16</v>
      </c>
      <c r="C7" s="17"/>
      <c r="D7" s="18"/>
      <c r="E7" s="134" t="str">
        <f>PHONETIC(C7)</f>
        <v/>
      </c>
      <c r="F7" s="135" t="str">
        <f>PHONETIC(D7)</f>
        <v/>
      </c>
      <c r="G7" s="136"/>
      <c r="H7" s="137" t="s">
        <v>16</v>
      </c>
      <c r="I7" s="170"/>
      <c r="J7" s="171"/>
      <c r="M7" s="115">
        <v>6</v>
      </c>
      <c r="N7" s="115" t="s">
        <v>137</v>
      </c>
    </row>
    <row r="8" spans="1:14" ht="34.799999999999997" customHeight="1" x14ac:dyDescent="0.2">
      <c r="A8" s="84"/>
      <c r="B8" s="145"/>
      <c r="C8" s="145"/>
      <c r="D8" s="145"/>
      <c r="E8" s="146"/>
      <c r="F8" s="140" t="s">
        <v>241</v>
      </c>
      <c r="G8" s="172"/>
      <c r="H8" s="173"/>
      <c r="I8" s="174" t="s">
        <v>259</v>
      </c>
      <c r="J8" s="175"/>
      <c r="M8" s="115">
        <v>7</v>
      </c>
      <c r="N8" s="115" t="s">
        <v>140</v>
      </c>
    </row>
    <row r="9" spans="1:14" ht="20.399999999999999" customHeight="1" x14ac:dyDescent="0.2">
      <c r="A9" s="116"/>
      <c r="B9" s="116"/>
      <c r="C9" s="116"/>
      <c r="D9" s="116"/>
      <c r="E9" s="116"/>
      <c r="F9" s="116" t="s">
        <v>242</v>
      </c>
      <c r="G9" s="116"/>
      <c r="H9" s="116"/>
      <c r="I9" s="116"/>
      <c r="J9" s="116"/>
      <c r="M9" s="115">
        <v>8</v>
      </c>
      <c r="N9" s="115" t="s">
        <v>148</v>
      </c>
    </row>
    <row r="10" spans="1:14" ht="20.399999999999999" customHeight="1" x14ac:dyDescent="0.2">
      <c r="A10" s="116"/>
      <c r="B10" s="51"/>
      <c r="C10" s="156" t="s">
        <v>243</v>
      </c>
      <c r="D10" s="156"/>
      <c r="E10" s="156"/>
      <c r="F10" s="157" t="s">
        <v>244</v>
      </c>
      <c r="G10" s="157"/>
      <c r="H10" s="157"/>
      <c r="I10" s="157"/>
      <c r="J10" s="52"/>
      <c r="M10" s="114"/>
      <c r="N10" s="114"/>
    </row>
    <row r="11" spans="1:14" ht="20.399999999999999" customHeight="1" x14ac:dyDescent="0.2">
      <c r="A11" s="53"/>
      <c r="B11" s="117"/>
      <c r="C11" s="123" t="s">
        <v>215</v>
      </c>
      <c r="D11" s="123" t="s">
        <v>216</v>
      </c>
      <c r="E11" s="124" t="s">
        <v>217</v>
      </c>
      <c r="F11" s="123" t="s">
        <v>219</v>
      </c>
      <c r="G11" s="123" t="s">
        <v>220</v>
      </c>
      <c r="H11" s="125" t="s">
        <v>222</v>
      </c>
      <c r="I11" s="125" t="s">
        <v>223</v>
      </c>
      <c r="J11" s="126"/>
    </row>
    <row r="12" spans="1:14" ht="20.399999999999999" customHeight="1" x14ac:dyDescent="0.2">
      <c r="A12" s="53"/>
      <c r="B12" s="127" t="s">
        <v>214</v>
      </c>
      <c r="C12" s="128">
        <f>COUNTIF('様式②（NTS研修会申込書）'!$I$15:$I$17,"男")</f>
        <v>0</v>
      </c>
      <c r="D12" s="128">
        <f>COUNTIF('様式②（NTS研修会申込書）'!$I$15:$I$17,"女")</f>
        <v>0</v>
      </c>
      <c r="E12" s="128">
        <f>SUM(C12:D12)</f>
        <v>0</v>
      </c>
      <c r="F12" s="129"/>
      <c r="G12" s="129"/>
      <c r="H12" s="129"/>
      <c r="I12" s="129"/>
      <c r="J12" s="116"/>
      <c r="L12" s="114"/>
      <c r="M12" s="114"/>
      <c r="N12" s="114"/>
    </row>
    <row r="13" spans="1:14" ht="20.399999999999999" customHeight="1" x14ac:dyDescent="0.2">
      <c r="A13" s="53"/>
      <c r="B13" s="138" t="s">
        <v>218</v>
      </c>
      <c r="C13" s="128">
        <f>COUNTIF('様式②（NTS研修会申込書）'!$I$21:$I$40,"男")</f>
        <v>0</v>
      </c>
      <c r="D13" s="128">
        <f>COUNTIF('様式②（NTS研修会申込書）'!$I$21:$I$40,"女")</f>
        <v>0</v>
      </c>
      <c r="E13" s="128">
        <f>SUM(C13:D13)</f>
        <v>0</v>
      </c>
      <c r="F13" s="128">
        <f>COUNTA('様式③（U15申込書）'!$F$20:$F$29)</f>
        <v>0</v>
      </c>
      <c r="G13" s="128">
        <f>COUNTA('様式④（U17申込書）'!$F$20:$F$34)</f>
        <v>0</v>
      </c>
      <c r="H13" s="128">
        <f>COUNTA('様式⑤（U20申込書）'!$F$20:$F$29)</f>
        <v>0</v>
      </c>
      <c r="I13" s="128">
        <f>COUNTA('様式⑤（U20申込書）'!F34:F43)</f>
        <v>0</v>
      </c>
      <c r="J13" s="51"/>
      <c r="L13" s="114"/>
      <c r="M13" s="114"/>
      <c r="N13" s="114"/>
    </row>
    <row r="14" spans="1:14" ht="20.399999999999999" customHeight="1" x14ac:dyDescent="0.2">
      <c r="A14" s="53"/>
      <c r="B14" s="128" t="s">
        <v>217</v>
      </c>
      <c r="C14" s="51"/>
      <c r="D14" s="51"/>
      <c r="E14" s="128">
        <f>SUM(E12:E13)</f>
        <v>0</v>
      </c>
      <c r="F14" s="51"/>
      <c r="G14" s="51"/>
      <c r="H14" s="51"/>
      <c r="I14" s="130">
        <f>SUM(F13:I13)</f>
        <v>0</v>
      </c>
      <c r="J14" s="51"/>
      <c r="L14" s="114"/>
      <c r="M14" s="114"/>
      <c r="N14" s="114"/>
    </row>
    <row r="15" spans="1:14" ht="20.399999999999999" customHeight="1" x14ac:dyDescent="0.2">
      <c r="A15" s="53"/>
      <c r="B15" s="51"/>
      <c r="C15" s="51"/>
      <c r="D15" s="51"/>
      <c r="E15" s="51"/>
      <c r="F15" s="51"/>
      <c r="G15" s="51"/>
      <c r="H15" s="51"/>
      <c r="I15" s="53"/>
      <c r="J15" s="53"/>
      <c r="L15" s="114"/>
      <c r="M15" s="114"/>
      <c r="N15" s="114"/>
    </row>
    <row r="16" spans="1:14" ht="20.399999999999999" customHeight="1" x14ac:dyDescent="0.2">
      <c r="A16" s="116"/>
      <c r="B16" s="51"/>
      <c r="C16" s="156" t="s">
        <v>264</v>
      </c>
      <c r="D16" s="156"/>
      <c r="E16" s="156"/>
      <c r="F16" s="157" t="s">
        <v>263</v>
      </c>
      <c r="G16" s="157"/>
      <c r="H16" s="157"/>
      <c r="I16" s="131"/>
      <c r="J16" s="53"/>
      <c r="L16" s="114"/>
      <c r="M16" s="114"/>
      <c r="N16" s="114"/>
    </row>
    <row r="17" spans="1:14" ht="20.399999999999999" customHeight="1" x14ac:dyDescent="0.2">
      <c r="A17" s="53"/>
      <c r="B17" s="51"/>
      <c r="C17" s="176">
        <f>E14*13000</f>
        <v>0</v>
      </c>
      <c r="D17" s="176"/>
      <c r="E17" s="176"/>
      <c r="F17" s="176">
        <f>I14*1000</f>
        <v>0</v>
      </c>
      <c r="G17" s="176"/>
      <c r="H17" s="176"/>
      <c r="I17" s="53"/>
      <c r="J17" s="53"/>
      <c r="L17" s="114"/>
      <c r="M17" s="114"/>
      <c r="N17" s="114"/>
    </row>
    <row r="18" spans="1:14" ht="20.399999999999999" customHeight="1" thickBot="1" x14ac:dyDescent="0.25">
      <c r="A18" s="53"/>
      <c r="B18" s="53"/>
      <c r="C18" s="53"/>
      <c r="D18" s="53"/>
      <c r="E18" s="132"/>
      <c r="F18" s="53"/>
      <c r="G18" s="53"/>
      <c r="H18" s="53"/>
      <c r="I18" s="53"/>
      <c r="J18" s="53"/>
      <c r="L18" s="114"/>
      <c r="M18" s="114"/>
      <c r="N18" s="114"/>
    </row>
    <row r="19" spans="1:14" ht="35.4" customHeight="1" thickTop="1" thickBot="1" x14ac:dyDescent="0.25">
      <c r="A19" s="53"/>
      <c r="B19" s="53"/>
      <c r="C19" s="53"/>
      <c r="D19" s="53"/>
      <c r="E19" s="133" t="s">
        <v>224</v>
      </c>
      <c r="F19" s="177">
        <f>SUM(C17:H17)</f>
        <v>0</v>
      </c>
      <c r="G19" s="177"/>
      <c r="H19" s="178"/>
      <c r="I19" s="53"/>
      <c r="J19" s="53"/>
      <c r="L19" s="114"/>
      <c r="M19" s="114"/>
      <c r="N19" s="114"/>
    </row>
    <row r="20" spans="1:14" ht="20.399999999999999" customHeight="1" thickTop="1" x14ac:dyDescent="0.2">
      <c r="A20" s="53"/>
      <c r="B20" s="53"/>
      <c r="C20" s="53"/>
      <c r="D20" s="53"/>
      <c r="E20" s="132"/>
      <c r="F20" s="53"/>
      <c r="G20" s="53"/>
      <c r="H20" s="53"/>
      <c r="I20" s="53"/>
      <c r="J20" s="53"/>
      <c r="L20" s="114"/>
      <c r="M20" s="114"/>
      <c r="N20" s="114"/>
    </row>
    <row r="21" spans="1:14" ht="20.399999999999999" customHeight="1" x14ac:dyDescent="0.2">
      <c r="A21" s="53"/>
      <c r="B21" s="53"/>
      <c r="C21" s="53"/>
      <c r="D21" s="53"/>
      <c r="E21" s="132"/>
      <c r="F21" s="53"/>
      <c r="G21" s="53"/>
      <c r="H21" s="53"/>
      <c r="I21" s="53"/>
      <c r="J21" s="53"/>
    </row>
    <row r="22" spans="1:14" ht="18" x14ac:dyDescent="0.2">
      <c r="A22" s="53" t="s">
        <v>265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4" ht="18" x14ac:dyDescent="0.2">
      <c r="A23" s="53"/>
      <c r="B23" s="53" t="s">
        <v>260</v>
      </c>
      <c r="C23" s="53"/>
      <c r="D23" s="53"/>
      <c r="E23" s="53"/>
      <c r="F23" s="53"/>
      <c r="G23" s="53"/>
      <c r="H23" s="53"/>
      <c r="I23" s="53"/>
      <c r="J23" s="53"/>
    </row>
    <row r="24" spans="1:14" ht="18" x14ac:dyDescent="0.2">
      <c r="A24" s="53"/>
      <c r="B24" s="53" t="s">
        <v>262</v>
      </c>
      <c r="C24" s="53"/>
      <c r="D24" s="53"/>
      <c r="E24" s="53"/>
      <c r="F24" s="53"/>
      <c r="G24" s="53"/>
      <c r="H24" s="53"/>
      <c r="I24" s="53"/>
      <c r="J24" s="53"/>
    </row>
    <row r="25" spans="1:14" ht="18" x14ac:dyDescent="0.2">
      <c r="A25" s="53"/>
      <c r="B25" s="53" t="s">
        <v>204</v>
      </c>
      <c r="C25" s="53"/>
      <c r="D25" s="53"/>
      <c r="E25" s="53"/>
      <c r="F25" s="53"/>
      <c r="G25" s="53"/>
      <c r="H25" s="53"/>
      <c r="I25" s="53"/>
      <c r="J25" s="53"/>
    </row>
    <row r="26" spans="1:14" ht="18" x14ac:dyDescent="0.2">
      <c r="A26" s="53"/>
      <c r="B26" s="53" t="s">
        <v>261</v>
      </c>
      <c r="C26" s="53"/>
      <c r="D26" s="53"/>
      <c r="E26" s="53"/>
      <c r="F26" s="53"/>
      <c r="G26" s="53"/>
      <c r="H26" s="53"/>
      <c r="I26" s="53"/>
      <c r="J26" s="53"/>
    </row>
    <row r="27" spans="1:14" ht="31.8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4" ht="31.8" customHeight="1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4" ht="31.8" customHeight="1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4" ht="31.8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4" ht="31.8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4" ht="31.8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31.8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</sheetData>
  <sheetProtection algorithmName="SHA-512" hashValue="HmeMInTJPX1wC9u6DveQX66dt8fBDym1nU4Om3RJcfcIEQeaofoq57MLaD6j/fS+MHX79/6vR/mhltUHJ6pXgQ==" saltValue="fGNJ0BFbkHaa/IfdYhv1cw==" spinCount="100000" sheet="1" objects="1" scenarios="1"/>
  <mergeCells count="17">
    <mergeCell ref="C17:E17"/>
    <mergeCell ref="F17:H17"/>
    <mergeCell ref="F19:H19"/>
    <mergeCell ref="A2:J2"/>
    <mergeCell ref="C16:E16"/>
    <mergeCell ref="F16:H16"/>
    <mergeCell ref="A1:J1"/>
    <mergeCell ref="C10:E10"/>
    <mergeCell ref="F10:I10"/>
    <mergeCell ref="A5:A6"/>
    <mergeCell ref="C5:D5"/>
    <mergeCell ref="E5:F5"/>
    <mergeCell ref="G5:H6"/>
    <mergeCell ref="I5:J6"/>
    <mergeCell ref="I7:J7"/>
    <mergeCell ref="G8:H8"/>
    <mergeCell ref="I8:J8"/>
  </mergeCells>
  <phoneticPr fontId="2"/>
  <conditionalFormatting sqref="I14 I16">
    <cfRule type="cellIs" dxfId="98" priority="8" operator="equal">
      <formula>0</formula>
    </cfRule>
  </conditionalFormatting>
  <conditionalFormatting sqref="F14 C11:C14 D12:D13 F12:I12">
    <cfRule type="cellIs" dxfId="97" priority="6" operator="equal">
      <formula>0</formula>
    </cfRule>
  </conditionalFormatting>
  <conditionalFormatting sqref="A7:A8">
    <cfRule type="expression" dxfId="96" priority="2">
      <formula>ISNA($A$7)</formula>
    </cfRule>
  </conditionalFormatting>
  <conditionalFormatting sqref="C12:E13 E14 F13:I13 C17:H17 F19:H19">
    <cfRule type="cellIs" dxfId="95" priority="1" operator="equal">
      <formula>0</formula>
    </cfRule>
  </conditionalFormatting>
  <dataValidations count="2">
    <dataValidation type="list" allowBlank="1" showInputMessage="1" showErrorMessage="1" sqref="H7">
      <formula1>$L$1:$L$4</formula1>
    </dataValidation>
    <dataValidation type="list" allowBlank="1" showInputMessage="1" showErrorMessage="1" sqref="B7">
      <formula1>$N$1:$N$9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orientation="portrait" horizontalDpi="0" verticalDpi="0" r:id="rId1"/>
  <headerFooter>
    <oddHeader>&amp;R&amp;"游明朝,標準"&amp;A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AC41"/>
  <sheetViews>
    <sheetView showGridLines="0" topLeftCell="A34" zoomScaleNormal="100" zoomScaleSheetLayoutView="83" workbookViewId="0">
      <selection activeCell="K9" sqref="K9"/>
    </sheetView>
  </sheetViews>
  <sheetFormatPr defaultColWidth="8.88671875" defaultRowHeight="25.95" customHeight="1" x14ac:dyDescent="0.2"/>
  <cols>
    <col min="1" max="1" width="5.21875" style="4" bestFit="1" customWidth="1"/>
    <col min="2" max="2" width="8.21875" style="3" customWidth="1"/>
    <col min="3" max="9" width="10.21875" style="3" customWidth="1"/>
    <col min="10" max="10" width="8.6640625" style="3" customWidth="1"/>
    <col min="11" max="11" width="10.21875" style="3" customWidth="1"/>
    <col min="12" max="12" width="10.5546875" style="3" customWidth="1"/>
    <col min="13" max="13" width="13.109375" style="2" customWidth="1"/>
    <col min="14" max="16" width="13.109375" style="85" hidden="1" customWidth="1"/>
    <col min="17" max="17" width="9.21875" style="85" hidden="1" customWidth="1"/>
    <col min="18" max="18" width="9.109375" style="85" hidden="1" customWidth="1"/>
    <col min="19" max="19" width="11.109375" style="85" hidden="1" customWidth="1"/>
    <col min="20" max="20" width="8.88671875" style="85" hidden="1" customWidth="1"/>
    <col min="21" max="21" width="8.88671875" style="85" customWidth="1"/>
    <col min="22" max="22" width="8.88671875" style="2" customWidth="1"/>
    <col min="23" max="25" width="19.88671875" style="2" customWidth="1"/>
    <col min="26" max="29" width="8.88671875" style="2" customWidth="1"/>
    <col min="30" max="16384" width="8.88671875" style="3"/>
  </cols>
  <sheetData>
    <row r="1" spans="1:29" ht="25.95" customHeight="1" x14ac:dyDescent="0.2">
      <c r="A1" s="189" t="s">
        <v>225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N1" s="85" t="s">
        <v>6</v>
      </c>
      <c r="O1" s="86" t="s">
        <v>191</v>
      </c>
      <c r="P1" s="85" t="s">
        <v>192</v>
      </c>
      <c r="Q1" s="85" t="s">
        <v>195</v>
      </c>
      <c r="R1" s="85" t="s">
        <v>16</v>
      </c>
      <c r="S1" s="85" t="s">
        <v>16</v>
      </c>
      <c r="T1" s="85" t="s">
        <v>16</v>
      </c>
    </row>
    <row r="2" spans="1:29" s="29" customFormat="1" ht="25.95" customHeight="1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0"/>
      <c r="N2" s="85" t="s">
        <v>16</v>
      </c>
      <c r="O2" s="85" t="s">
        <v>16</v>
      </c>
      <c r="P2" s="85" t="s">
        <v>16</v>
      </c>
      <c r="Q2" s="85" t="s">
        <v>16</v>
      </c>
      <c r="R2" s="87" t="s">
        <v>202</v>
      </c>
      <c r="S2" s="87" t="s">
        <v>206</v>
      </c>
      <c r="T2" s="87" t="s">
        <v>227</v>
      </c>
      <c r="U2" s="87"/>
      <c r="V2" s="30"/>
      <c r="W2" s="30"/>
      <c r="X2" s="30"/>
      <c r="Y2" s="30"/>
      <c r="Z2" s="30"/>
      <c r="AA2" s="30"/>
      <c r="AB2" s="30"/>
      <c r="AC2" s="30"/>
    </row>
    <row r="3" spans="1:29" s="5" customFormat="1" ht="25.95" customHeight="1" x14ac:dyDescent="0.2">
      <c r="A3" s="66" t="s">
        <v>198</v>
      </c>
      <c r="B3" s="66"/>
      <c r="C3" s="66"/>
      <c r="D3" s="66"/>
      <c r="E3" s="66"/>
      <c r="F3" s="66" t="s">
        <v>199</v>
      </c>
      <c r="G3" s="66"/>
      <c r="H3" s="66"/>
      <c r="I3" s="66"/>
      <c r="J3" s="66"/>
      <c r="K3" s="66"/>
      <c r="L3" s="66"/>
      <c r="N3" s="88" t="s">
        <v>211</v>
      </c>
      <c r="O3" s="85" t="s">
        <v>162</v>
      </c>
      <c r="P3" s="85" t="s">
        <v>193</v>
      </c>
      <c r="Q3" s="85" t="s">
        <v>196</v>
      </c>
      <c r="R3" s="87" t="s">
        <v>162</v>
      </c>
      <c r="S3" s="87" t="s">
        <v>69</v>
      </c>
      <c r="T3" s="87" t="s">
        <v>228</v>
      </c>
      <c r="U3" s="87"/>
      <c r="V3" s="35"/>
      <c r="W3" s="35"/>
      <c r="X3" s="35"/>
      <c r="Y3" s="35"/>
      <c r="Z3" s="35"/>
      <c r="AA3" s="35"/>
      <c r="AB3" s="35"/>
      <c r="AC3" s="35"/>
    </row>
    <row r="4" spans="1:29" s="5" customFormat="1" ht="25.95" customHeight="1" x14ac:dyDescent="0.2">
      <c r="A4" s="67"/>
      <c r="B4" s="68"/>
      <c r="C4" s="67" t="s">
        <v>208</v>
      </c>
      <c r="D4" s="67"/>
      <c r="E4" s="66"/>
      <c r="F4" s="66"/>
      <c r="G4" s="185" t="s">
        <v>248</v>
      </c>
      <c r="H4" s="185"/>
      <c r="I4" s="204" t="str">
        <f>CONCATENATE('様式①（エントリーシート）'!C7," ",'様式①（エントリーシート）'!D7)</f>
        <v xml:space="preserve"> </v>
      </c>
      <c r="J4" s="185"/>
      <c r="K4" s="185"/>
      <c r="L4" s="69" t="s">
        <v>200</v>
      </c>
      <c r="M4" s="44"/>
      <c r="N4" s="85" t="s">
        <v>179</v>
      </c>
      <c r="O4" s="85" t="s">
        <v>163</v>
      </c>
      <c r="P4" s="87" t="s">
        <v>194</v>
      </c>
      <c r="Q4" s="87" t="s">
        <v>197</v>
      </c>
      <c r="R4" s="87" t="s">
        <v>203</v>
      </c>
      <c r="S4" s="87" t="s">
        <v>9</v>
      </c>
      <c r="T4" s="87" t="s">
        <v>229</v>
      </c>
      <c r="U4" s="87"/>
      <c r="V4" s="35"/>
      <c r="W4" s="35"/>
      <c r="X4" s="35"/>
      <c r="Y4" s="35"/>
      <c r="Z4" s="35"/>
      <c r="AA4" s="35"/>
      <c r="AB4" s="35"/>
      <c r="AC4" s="35"/>
    </row>
    <row r="5" spans="1:29" s="31" customFormat="1" ht="25.9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32"/>
      <c r="N5" s="85" t="s">
        <v>180</v>
      </c>
      <c r="O5" s="85" t="s">
        <v>164</v>
      </c>
      <c r="P5" s="87"/>
      <c r="Q5" s="87"/>
      <c r="R5" s="87"/>
      <c r="S5" s="87"/>
      <c r="T5" s="87"/>
      <c r="U5" s="87"/>
      <c r="V5" s="32"/>
      <c r="W5" s="32"/>
      <c r="X5" s="32"/>
      <c r="Y5" s="32"/>
      <c r="Z5" s="32"/>
      <c r="AA5" s="32"/>
      <c r="AB5" s="32"/>
      <c r="AC5" s="32"/>
    </row>
    <row r="6" spans="1:29" s="31" customFormat="1" ht="10.8" customHeight="1" x14ac:dyDescent="0.2">
      <c r="A6" s="70"/>
      <c r="B6" s="65"/>
      <c r="C6" s="71"/>
      <c r="D6" s="71"/>
      <c r="E6" s="71"/>
      <c r="F6" s="71"/>
      <c r="G6" s="71"/>
      <c r="H6" s="71"/>
      <c r="I6" s="71"/>
      <c r="J6" s="71"/>
      <c r="K6" s="71"/>
      <c r="L6" s="71"/>
      <c r="M6" s="32"/>
      <c r="N6" s="85" t="s">
        <v>181</v>
      </c>
      <c r="O6" s="85"/>
      <c r="P6" s="87"/>
      <c r="Q6" s="87"/>
      <c r="R6" s="87"/>
      <c r="S6" s="87"/>
      <c r="T6" s="87"/>
      <c r="U6" s="87"/>
      <c r="V6" s="32"/>
      <c r="W6" s="32"/>
      <c r="X6" s="32"/>
      <c r="Y6" s="32"/>
      <c r="Z6" s="32"/>
      <c r="AA6" s="32"/>
      <c r="AB6" s="32"/>
      <c r="AC6" s="32"/>
    </row>
    <row r="7" spans="1:29" s="31" customFormat="1" ht="25.95" customHeight="1" x14ac:dyDescent="0.2">
      <c r="A7" s="72" t="s">
        <v>207</v>
      </c>
      <c r="B7" s="73"/>
      <c r="C7" s="47"/>
      <c r="D7" s="182">
        <f>'様式①（エントリーシート）'!$G$7</f>
        <v>0</v>
      </c>
      <c r="E7" s="182"/>
      <c r="F7" s="47" t="str">
        <f>'様式①（エントリーシート）'!$H$7</f>
        <v>（選択）</v>
      </c>
      <c r="G7" s="71"/>
      <c r="H7" s="71"/>
      <c r="I7" s="71"/>
      <c r="J7" s="71"/>
      <c r="K7" s="71"/>
      <c r="L7" s="71"/>
      <c r="M7" s="32"/>
      <c r="N7" s="85" t="s">
        <v>188</v>
      </c>
      <c r="O7" s="85"/>
      <c r="P7" s="87"/>
      <c r="Q7" s="87"/>
      <c r="R7" s="87"/>
      <c r="S7" s="87"/>
      <c r="T7" s="87"/>
      <c r="U7" s="87"/>
      <c r="V7" s="32"/>
      <c r="W7" s="32"/>
      <c r="X7" s="32"/>
      <c r="Y7" s="32"/>
      <c r="Z7" s="32"/>
      <c r="AA7" s="32"/>
      <c r="AB7" s="32"/>
      <c r="AC7" s="32"/>
    </row>
    <row r="8" spans="1:29" s="31" customFormat="1" ht="15" customHeight="1" x14ac:dyDescent="0.2">
      <c r="A8" s="53"/>
      <c r="B8" s="52"/>
      <c r="C8" s="83"/>
      <c r="D8" s="84"/>
      <c r="E8" s="84"/>
      <c r="F8" s="83"/>
      <c r="G8" s="71"/>
      <c r="H8" s="71"/>
      <c r="I8" s="71"/>
      <c r="J8" s="71"/>
      <c r="K8" s="71"/>
      <c r="L8" s="71"/>
      <c r="M8" s="32"/>
      <c r="N8" s="85" t="s">
        <v>189</v>
      </c>
      <c r="O8" s="85"/>
      <c r="P8" s="87"/>
      <c r="Q8" s="87"/>
      <c r="R8" s="87"/>
      <c r="S8" s="87"/>
      <c r="T8" s="87"/>
      <c r="U8" s="87"/>
      <c r="V8" s="32"/>
      <c r="W8" s="32"/>
      <c r="X8" s="32"/>
      <c r="Y8" s="32"/>
      <c r="Z8" s="32"/>
      <c r="AA8" s="32"/>
      <c r="AB8" s="32"/>
      <c r="AC8" s="32"/>
    </row>
    <row r="9" spans="1:29" s="31" customFormat="1" ht="36" customHeight="1" x14ac:dyDescent="0.2">
      <c r="A9" s="72" t="s">
        <v>226</v>
      </c>
      <c r="B9" s="73"/>
      <c r="C9" s="47"/>
      <c r="D9" s="188" t="s">
        <v>16</v>
      </c>
      <c r="E9" s="188"/>
      <c r="F9" s="188"/>
      <c r="G9" s="71"/>
      <c r="H9" s="71"/>
      <c r="I9" s="71"/>
      <c r="J9" s="71"/>
      <c r="K9" s="71"/>
      <c r="L9" s="71"/>
      <c r="M9" s="32"/>
      <c r="N9" s="85" t="s">
        <v>190</v>
      </c>
      <c r="O9" s="85"/>
      <c r="P9" s="87"/>
      <c r="Q9" s="87"/>
      <c r="R9" s="87"/>
      <c r="S9" s="87"/>
      <c r="T9" s="87"/>
      <c r="U9" s="87"/>
      <c r="V9" s="32"/>
      <c r="W9" s="32"/>
      <c r="X9" s="32"/>
      <c r="Y9" s="32"/>
      <c r="Z9" s="32"/>
      <c r="AA9" s="32"/>
      <c r="AB9" s="32"/>
      <c r="AC9" s="32"/>
    </row>
    <row r="10" spans="1:29" s="31" customFormat="1" ht="15" customHeight="1" x14ac:dyDescent="0.2">
      <c r="A10" s="53"/>
      <c r="B10" s="52"/>
      <c r="C10" s="83"/>
      <c r="D10" s="84"/>
      <c r="E10" s="84"/>
      <c r="F10" s="84"/>
      <c r="G10" s="71"/>
      <c r="H10" s="71"/>
      <c r="I10" s="71"/>
      <c r="J10" s="71"/>
      <c r="K10" s="71"/>
      <c r="L10" s="71"/>
      <c r="M10" s="32"/>
      <c r="N10" s="85"/>
      <c r="O10" s="85"/>
      <c r="P10" s="87"/>
      <c r="Q10" s="87"/>
      <c r="R10" s="87"/>
      <c r="S10" s="87"/>
      <c r="T10" s="87"/>
      <c r="U10" s="87"/>
      <c r="V10" s="32"/>
      <c r="W10" s="32"/>
      <c r="X10" s="32"/>
      <c r="Y10" s="32"/>
      <c r="Z10" s="32"/>
      <c r="AA10" s="32"/>
      <c r="AB10" s="32"/>
      <c r="AC10" s="32"/>
    </row>
    <row r="11" spans="1:29" s="31" customFormat="1" ht="36" customHeight="1" x14ac:dyDescent="0.2">
      <c r="A11" s="186" t="s">
        <v>238</v>
      </c>
      <c r="B11" s="186"/>
      <c r="C11" s="160" t="s">
        <v>235</v>
      </c>
      <c r="D11" s="187"/>
      <c r="E11" s="142"/>
      <c r="F11" s="141" t="s">
        <v>236</v>
      </c>
      <c r="G11" s="160" t="s">
        <v>237</v>
      </c>
      <c r="H11" s="187"/>
      <c r="I11" s="142"/>
      <c r="J11" s="141" t="s">
        <v>236</v>
      </c>
      <c r="K11" s="71"/>
      <c r="L11" s="71"/>
      <c r="M11" s="32"/>
      <c r="N11" s="85"/>
      <c r="O11" s="85"/>
      <c r="P11" s="87"/>
      <c r="Q11" s="87"/>
      <c r="R11" s="87"/>
      <c r="S11" s="87"/>
      <c r="T11" s="87"/>
      <c r="U11" s="87"/>
      <c r="V11" s="32"/>
      <c r="W11" s="32"/>
      <c r="X11" s="32"/>
      <c r="Y11" s="32"/>
      <c r="Z11" s="32"/>
      <c r="AA11" s="32"/>
      <c r="AB11" s="32"/>
      <c r="AC11" s="32"/>
    </row>
    <row r="12" spans="1:29" s="42" customFormat="1" ht="36" customHeight="1" x14ac:dyDescent="0.55000000000000004">
      <c r="A12" s="197" t="s">
        <v>29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43"/>
      <c r="O12" s="89"/>
      <c r="P12" s="90"/>
      <c r="Q12" s="90"/>
      <c r="R12" s="90"/>
      <c r="S12" s="90"/>
      <c r="T12" s="90"/>
      <c r="U12" s="90"/>
      <c r="V12" s="43"/>
      <c r="W12" s="43"/>
      <c r="X12" s="43"/>
      <c r="Y12" s="43"/>
      <c r="Z12" s="43"/>
      <c r="AA12" s="43"/>
      <c r="AB12" s="43"/>
      <c r="AC12" s="43"/>
    </row>
    <row r="13" spans="1:29" ht="41.4" customHeight="1" x14ac:dyDescent="0.2">
      <c r="A13" s="202" t="s">
        <v>221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O13" s="87"/>
      <c r="P13" s="87"/>
      <c r="Q13" s="87"/>
    </row>
    <row r="14" spans="1:29" ht="25.95" customHeight="1" x14ac:dyDescent="0.2">
      <c r="A14" s="120" t="s">
        <v>11</v>
      </c>
      <c r="B14" s="74" t="s">
        <v>8</v>
      </c>
      <c r="C14" s="49" t="s">
        <v>0</v>
      </c>
      <c r="D14" s="50" t="s">
        <v>1</v>
      </c>
      <c r="E14" s="49" t="s">
        <v>250</v>
      </c>
      <c r="F14" s="75" t="s">
        <v>252</v>
      </c>
      <c r="G14" s="196" t="s">
        <v>14</v>
      </c>
      <c r="H14" s="196"/>
      <c r="I14" s="111" t="s">
        <v>31</v>
      </c>
      <c r="J14" s="111" t="s">
        <v>32</v>
      </c>
      <c r="K14" s="196" t="s">
        <v>36</v>
      </c>
      <c r="L14" s="196"/>
      <c r="N14" s="86"/>
      <c r="O14" s="87"/>
      <c r="P14" s="87"/>
      <c r="Q14" s="87"/>
    </row>
    <row r="15" spans="1:29" ht="25.95" customHeight="1" x14ac:dyDescent="0.2">
      <c r="A15" s="121">
        <v>1</v>
      </c>
      <c r="B15" s="121" t="str">
        <f>'様式③（U15申込書）'!$B$8</f>
        <v>（選択）</v>
      </c>
      <c r="C15" s="17"/>
      <c r="D15" s="18"/>
      <c r="E15" s="17" t="str">
        <f t="shared" ref="E15:F15" si="0">PHONETIC(C15)</f>
        <v/>
      </c>
      <c r="F15" s="19" t="str">
        <f t="shared" si="0"/>
        <v/>
      </c>
      <c r="G15" s="121">
        <f>$D$7</f>
        <v>0</v>
      </c>
      <c r="H15" s="122" t="str">
        <f>$F$7</f>
        <v>（選択）</v>
      </c>
      <c r="I15" s="33" t="s">
        <v>16</v>
      </c>
      <c r="J15" s="33" t="s">
        <v>16</v>
      </c>
      <c r="K15" s="181"/>
      <c r="L15" s="181"/>
      <c r="N15" s="86"/>
    </row>
    <row r="16" spans="1:29" ht="25.95" customHeight="1" x14ac:dyDescent="0.2">
      <c r="A16" s="120">
        <v>2</v>
      </c>
      <c r="B16" s="149" t="str">
        <f>'様式③（U15申込書）'!$B$8</f>
        <v>（選択）</v>
      </c>
      <c r="C16" s="20"/>
      <c r="D16" s="21"/>
      <c r="E16" s="17" t="str">
        <f t="shared" ref="E16" si="1">PHONETIC(C16)</f>
        <v/>
      </c>
      <c r="F16" s="19" t="str">
        <f t="shared" ref="F16" si="2">PHONETIC(D16)</f>
        <v/>
      </c>
      <c r="G16" s="121">
        <f t="shared" ref="G16:G17" si="3">$D$7</f>
        <v>0</v>
      </c>
      <c r="H16" s="122" t="str">
        <f t="shared" ref="H16:H17" si="4">$F$7</f>
        <v>（選択）</v>
      </c>
      <c r="I16" s="33" t="s">
        <v>16</v>
      </c>
      <c r="J16" s="33" t="s">
        <v>16</v>
      </c>
      <c r="K16" s="181"/>
      <c r="L16" s="181"/>
      <c r="N16" s="86"/>
      <c r="O16" s="86"/>
      <c r="P16" s="86"/>
      <c r="Q16" s="86"/>
    </row>
    <row r="17" spans="1:29" ht="25.95" customHeight="1" x14ac:dyDescent="0.2">
      <c r="A17" s="120">
        <v>3</v>
      </c>
      <c r="B17" s="149" t="str">
        <f>'様式③（U15申込書）'!$B$8</f>
        <v>（選択）</v>
      </c>
      <c r="C17" s="20"/>
      <c r="D17" s="21"/>
      <c r="E17" s="17" t="str">
        <f t="shared" ref="E17" si="5">PHONETIC(C17)</f>
        <v/>
      </c>
      <c r="F17" s="19" t="str">
        <f t="shared" ref="F17" si="6">PHONETIC(D17)</f>
        <v/>
      </c>
      <c r="G17" s="121">
        <f t="shared" si="3"/>
        <v>0</v>
      </c>
      <c r="H17" s="122" t="str">
        <f t="shared" si="4"/>
        <v>（選択）</v>
      </c>
      <c r="I17" s="33" t="s">
        <v>16</v>
      </c>
      <c r="J17" s="33" t="s">
        <v>16</v>
      </c>
      <c r="K17" s="181"/>
      <c r="L17" s="181"/>
      <c r="N17" s="86"/>
      <c r="O17" s="86"/>
      <c r="Q17" s="86"/>
    </row>
    <row r="18" spans="1:29" ht="25.8" customHeight="1" x14ac:dyDescent="0.2">
      <c r="A18" s="198" t="s">
        <v>37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N18" s="86"/>
      <c r="O18" s="86"/>
      <c r="P18" s="86"/>
      <c r="Q18" s="86"/>
    </row>
    <row r="19" spans="1:29" ht="25.95" customHeight="1" x14ac:dyDescent="0.2">
      <c r="A19" s="192"/>
      <c r="B19" s="193"/>
      <c r="C19" s="194" t="s">
        <v>5</v>
      </c>
      <c r="D19" s="195"/>
      <c r="E19" s="194" t="s">
        <v>254</v>
      </c>
      <c r="F19" s="195"/>
      <c r="G19" s="194" t="s">
        <v>14</v>
      </c>
      <c r="H19" s="195"/>
      <c r="I19" s="183" t="s">
        <v>31</v>
      </c>
      <c r="J19" s="183" t="s">
        <v>6</v>
      </c>
      <c r="K19" s="199" t="s">
        <v>33</v>
      </c>
      <c r="L19" s="113" t="s">
        <v>34</v>
      </c>
      <c r="N19" s="86"/>
      <c r="O19" s="86"/>
      <c r="P19" s="86"/>
      <c r="Q19" s="86"/>
      <c r="R19" s="86"/>
      <c r="S19" s="86"/>
      <c r="T19" s="86"/>
      <c r="U19" s="86"/>
    </row>
    <row r="20" spans="1:29" s="11" customFormat="1" ht="25.95" customHeight="1" x14ac:dyDescent="0.2">
      <c r="A20" s="78" t="s">
        <v>11</v>
      </c>
      <c r="B20" s="74" t="s">
        <v>8</v>
      </c>
      <c r="C20" s="79" t="s">
        <v>0</v>
      </c>
      <c r="D20" s="80" t="s">
        <v>1</v>
      </c>
      <c r="E20" s="79" t="s">
        <v>249</v>
      </c>
      <c r="F20" s="80" t="s">
        <v>251</v>
      </c>
      <c r="G20" s="200"/>
      <c r="H20" s="201"/>
      <c r="I20" s="184"/>
      <c r="J20" s="184"/>
      <c r="K20" s="184"/>
      <c r="L20" s="112" t="s">
        <v>35</v>
      </c>
      <c r="M20" s="9"/>
      <c r="N20" s="86"/>
      <c r="O20" s="91"/>
      <c r="P20" s="91"/>
      <c r="Q20" s="91"/>
      <c r="R20" s="91"/>
      <c r="S20" s="91"/>
      <c r="T20" s="91"/>
      <c r="U20" s="91"/>
      <c r="V20" s="9"/>
      <c r="W20" s="9"/>
      <c r="X20" s="9"/>
      <c r="Y20" s="9"/>
      <c r="Z20" s="9"/>
      <c r="AA20" s="9"/>
      <c r="AB20" s="9"/>
      <c r="AC20" s="9"/>
    </row>
    <row r="21" spans="1:29" ht="25.95" customHeight="1" x14ac:dyDescent="0.2">
      <c r="A21" s="121">
        <v>1</v>
      </c>
      <c r="B21" s="149" t="str">
        <f>'様式③（U15申込書）'!$B$8</f>
        <v>（選択）</v>
      </c>
      <c r="C21" s="14"/>
      <c r="D21" s="15"/>
      <c r="E21" s="17" t="str">
        <f t="shared" ref="E21:E23" si="7">PHONETIC(C21)</f>
        <v/>
      </c>
      <c r="F21" s="19" t="str">
        <f t="shared" ref="F21:F23" si="8">PHONETIC(D21)</f>
        <v/>
      </c>
      <c r="G21" s="121">
        <f>$D$7</f>
        <v>0</v>
      </c>
      <c r="H21" s="122" t="str">
        <f>$F$7</f>
        <v>（選択）</v>
      </c>
      <c r="I21" s="33" t="s">
        <v>16</v>
      </c>
      <c r="J21" s="33" t="s">
        <v>16</v>
      </c>
      <c r="K21" s="34"/>
      <c r="L21" s="34" t="s">
        <v>16</v>
      </c>
      <c r="O21" s="86"/>
      <c r="P21" s="86"/>
      <c r="Q21" s="86"/>
      <c r="R21" s="86"/>
      <c r="S21" s="86"/>
      <c r="T21" s="86"/>
      <c r="U21" s="86"/>
    </row>
    <row r="22" spans="1:29" ht="25.95" customHeight="1" x14ac:dyDescent="0.2">
      <c r="A22" s="121">
        <v>2</v>
      </c>
      <c r="B22" s="149" t="str">
        <f>'様式③（U15申込書）'!$B$8</f>
        <v>（選択）</v>
      </c>
      <c r="C22" s="14"/>
      <c r="D22" s="24"/>
      <c r="E22" s="17" t="str">
        <f t="shared" si="7"/>
        <v/>
      </c>
      <c r="F22" s="19" t="str">
        <f t="shared" si="8"/>
        <v/>
      </c>
      <c r="G22" s="121">
        <f t="shared" ref="G22:G40" si="9">$D$7</f>
        <v>0</v>
      </c>
      <c r="H22" s="122" t="str">
        <f t="shared" ref="H22:H40" si="10">$F$7</f>
        <v>（選択）</v>
      </c>
      <c r="I22" s="33" t="s">
        <v>16</v>
      </c>
      <c r="J22" s="33" t="s">
        <v>16</v>
      </c>
      <c r="K22" s="34"/>
      <c r="L22" s="34" t="s">
        <v>16</v>
      </c>
      <c r="O22" s="86"/>
      <c r="P22" s="86"/>
      <c r="Q22" s="86"/>
      <c r="R22" s="86"/>
      <c r="S22" s="86"/>
      <c r="T22" s="86"/>
      <c r="U22" s="86"/>
    </row>
    <row r="23" spans="1:29" ht="25.95" customHeight="1" x14ac:dyDescent="0.2">
      <c r="A23" s="121">
        <v>3</v>
      </c>
      <c r="B23" s="149" t="str">
        <f>'様式③（U15申込書）'!$B$8</f>
        <v>（選択）</v>
      </c>
      <c r="C23" s="14"/>
      <c r="D23" s="24"/>
      <c r="E23" s="17" t="str">
        <f t="shared" si="7"/>
        <v/>
      </c>
      <c r="F23" s="19" t="str">
        <f t="shared" si="8"/>
        <v/>
      </c>
      <c r="G23" s="121">
        <f t="shared" si="9"/>
        <v>0</v>
      </c>
      <c r="H23" s="122" t="str">
        <f t="shared" si="10"/>
        <v>（選択）</v>
      </c>
      <c r="I23" s="33" t="s">
        <v>16</v>
      </c>
      <c r="J23" s="33" t="s">
        <v>16</v>
      </c>
      <c r="K23" s="34"/>
      <c r="L23" s="34" t="s">
        <v>16</v>
      </c>
      <c r="O23" s="86"/>
      <c r="P23" s="86"/>
      <c r="Q23" s="86"/>
      <c r="R23" s="86"/>
      <c r="S23" s="86"/>
      <c r="T23" s="86"/>
      <c r="U23" s="86"/>
    </row>
    <row r="24" spans="1:29" ht="25.95" customHeight="1" x14ac:dyDescent="0.2">
      <c r="A24" s="121">
        <v>4</v>
      </c>
      <c r="B24" s="149" t="str">
        <f>'様式③（U15申込書）'!$B$8</f>
        <v>（選択）</v>
      </c>
      <c r="C24" s="14"/>
      <c r="D24" s="24"/>
      <c r="E24" s="17" t="str">
        <f t="shared" ref="E24:E40" si="11">PHONETIC(C24)</f>
        <v/>
      </c>
      <c r="F24" s="19" t="str">
        <f t="shared" ref="F24:F40" si="12">PHONETIC(D24)</f>
        <v/>
      </c>
      <c r="G24" s="121">
        <f t="shared" si="9"/>
        <v>0</v>
      </c>
      <c r="H24" s="122" t="str">
        <f t="shared" si="10"/>
        <v>（選択）</v>
      </c>
      <c r="I24" s="33" t="s">
        <v>16</v>
      </c>
      <c r="J24" s="33" t="s">
        <v>16</v>
      </c>
      <c r="K24" s="34"/>
      <c r="L24" s="34" t="s">
        <v>16</v>
      </c>
      <c r="O24" s="86"/>
      <c r="P24" s="86"/>
      <c r="Q24" s="86"/>
      <c r="R24" s="86"/>
      <c r="S24" s="86"/>
      <c r="T24" s="86"/>
      <c r="U24" s="86"/>
    </row>
    <row r="25" spans="1:29" ht="25.95" customHeight="1" x14ac:dyDescent="0.2">
      <c r="A25" s="121">
        <v>5</v>
      </c>
      <c r="B25" s="149" t="str">
        <f>'様式③（U15申込書）'!$B$8</f>
        <v>（選択）</v>
      </c>
      <c r="C25" s="14"/>
      <c r="D25" s="24"/>
      <c r="E25" s="17" t="str">
        <f t="shared" si="11"/>
        <v/>
      </c>
      <c r="F25" s="19" t="str">
        <f t="shared" si="12"/>
        <v/>
      </c>
      <c r="G25" s="121">
        <f t="shared" si="9"/>
        <v>0</v>
      </c>
      <c r="H25" s="122" t="str">
        <f t="shared" si="10"/>
        <v>（選択）</v>
      </c>
      <c r="I25" s="33" t="s">
        <v>16</v>
      </c>
      <c r="J25" s="33" t="s">
        <v>16</v>
      </c>
      <c r="K25" s="34"/>
      <c r="L25" s="34" t="s">
        <v>16</v>
      </c>
      <c r="O25" s="86"/>
      <c r="P25" s="86"/>
      <c r="Q25" s="86"/>
      <c r="R25" s="86"/>
      <c r="S25" s="86"/>
      <c r="T25" s="86"/>
      <c r="U25" s="86"/>
    </row>
    <row r="26" spans="1:29" ht="25.95" customHeight="1" x14ac:dyDescent="0.2">
      <c r="A26" s="121">
        <v>6</v>
      </c>
      <c r="B26" s="149" t="str">
        <f>'様式③（U15申込書）'!$B$8</f>
        <v>（選択）</v>
      </c>
      <c r="C26" s="14"/>
      <c r="D26" s="24"/>
      <c r="E26" s="17" t="str">
        <f t="shared" si="11"/>
        <v/>
      </c>
      <c r="F26" s="19" t="str">
        <f t="shared" si="12"/>
        <v/>
      </c>
      <c r="G26" s="121">
        <f t="shared" si="9"/>
        <v>0</v>
      </c>
      <c r="H26" s="122" t="str">
        <f t="shared" si="10"/>
        <v>（選択）</v>
      </c>
      <c r="I26" s="33" t="s">
        <v>16</v>
      </c>
      <c r="J26" s="33" t="s">
        <v>16</v>
      </c>
      <c r="K26" s="34"/>
      <c r="L26" s="34" t="s">
        <v>16</v>
      </c>
      <c r="O26" s="86"/>
      <c r="P26" s="86"/>
      <c r="Q26" s="86"/>
      <c r="R26" s="86"/>
      <c r="S26" s="86"/>
      <c r="T26" s="86"/>
      <c r="U26" s="86"/>
    </row>
    <row r="27" spans="1:29" ht="25.95" customHeight="1" x14ac:dyDescent="0.2">
      <c r="A27" s="121">
        <v>7</v>
      </c>
      <c r="B27" s="149" t="str">
        <f>'様式③（U15申込書）'!$B$8</f>
        <v>（選択）</v>
      </c>
      <c r="C27" s="14"/>
      <c r="D27" s="24"/>
      <c r="E27" s="17" t="str">
        <f t="shared" si="11"/>
        <v/>
      </c>
      <c r="F27" s="19" t="str">
        <f t="shared" si="12"/>
        <v/>
      </c>
      <c r="G27" s="121">
        <f t="shared" si="9"/>
        <v>0</v>
      </c>
      <c r="H27" s="122" t="str">
        <f t="shared" si="10"/>
        <v>（選択）</v>
      </c>
      <c r="I27" s="33" t="s">
        <v>16</v>
      </c>
      <c r="J27" s="33" t="s">
        <v>16</v>
      </c>
      <c r="K27" s="34"/>
      <c r="L27" s="34" t="s">
        <v>16</v>
      </c>
      <c r="O27" s="86"/>
      <c r="P27" s="86"/>
      <c r="Q27" s="86"/>
      <c r="R27" s="86"/>
      <c r="S27" s="86"/>
      <c r="T27" s="86"/>
      <c r="U27" s="86"/>
    </row>
    <row r="28" spans="1:29" ht="25.95" customHeight="1" x14ac:dyDescent="0.2">
      <c r="A28" s="121">
        <v>8</v>
      </c>
      <c r="B28" s="149" t="str">
        <f>'様式③（U15申込書）'!$B$8</f>
        <v>（選択）</v>
      </c>
      <c r="C28" s="14"/>
      <c r="D28" s="24"/>
      <c r="E28" s="17" t="str">
        <f t="shared" si="11"/>
        <v/>
      </c>
      <c r="F28" s="19" t="str">
        <f t="shared" si="12"/>
        <v/>
      </c>
      <c r="G28" s="121">
        <f t="shared" si="9"/>
        <v>0</v>
      </c>
      <c r="H28" s="122" t="str">
        <f t="shared" si="10"/>
        <v>（選択）</v>
      </c>
      <c r="I28" s="33" t="s">
        <v>16</v>
      </c>
      <c r="J28" s="33" t="s">
        <v>16</v>
      </c>
      <c r="K28" s="34"/>
      <c r="L28" s="34" t="s">
        <v>16</v>
      </c>
      <c r="O28" s="86"/>
      <c r="P28" s="86"/>
      <c r="Q28" s="86"/>
      <c r="R28" s="86"/>
      <c r="S28" s="86"/>
      <c r="T28" s="86"/>
      <c r="U28" s="86"/>
    </row>
    <row r="29" spans="1:29" ht="25.95" customHeight="1" x14ac:dyDescent="0.2">
      <c r="A29" s="121">
        <v>9</v>
      </c>
      <c r="B29" s="149" t="str">
        <f>'様式③（U15申込書）'!$B$8</f>
        <v>（選択）</v>
      </c>
      <c r="C29" s="14"/>
      <c r="D29" s="24"/>
      <c r="E29" s="17" t="str">
        <f t="shared" si="11"/>
        <v/>
      </c>
      <c r="F29" s="19" t="str">
        <f t="shared" si="12"/>
        <v/>
      </c>
      <c r="G29" s="121">
        <f t="shared" si="9"/>
        <v>0</v>
      </c>
      <c r="H29" s="122" t="str">
        <f t="shared" si="10"/>
        <v>（選択）</v>
      </c>
      <c r="I29" s="33" t="s">
        <v>16</v>
      </c>
      <c r="J29" s="33" t="s">
        <v>16</v>
      </c>
      <c r="K29" s="34"/>
      <c r="L29" s="34" t="s">
        <v>16</v>
      </c>
      <c r="O29" s="86"/>
      <c r="P29" s="86"/>
      <c r="Q29" s="86"/>
      <c r="R29" s="86"/>
      <c r="S29" s="86"/>
      <c r="T29" s="86"/>
      <c r="U29" s="86"/>
    </row>
    <row r="30" spans="1:29" ht="25.95" customHeight="1" x14ac:dyDescent="0.2">
      <c r="A30" s="121">
        <v>10</v>
      </c>
      <c r="B30" s="149" t="str">
        <f>'様式③（U15申込書）'!$B$8</f>
        <v>（選択）</v>
      </c>
      <c r="C30" s="14"/>
      <c r="D30" s="24"/>
      <c r="E30" s="17" t="str">
        <f t="shared" si="11"/>
        <v/>
      </c>
      <c r="F30" s="19" t="str">
        <f t="shared" si="12"/>
        <v/>
      </c>
      <c r="G30" s="121">
        <f t="shared" si="9"/>
        <v>0</v>
      </c>
      <c r="H30" s="122" t="str">
        <f t="shared" si="10"/>
        <v>（選択）</v>
      </c>
      <c r="I30" s="33" t="s">
        <v>16</v>
      </c>
      <c r="J30" s="33" t="s">
        <v>16</v>
      </c>
      <c r="K30" s="34"/>
      <c r="L30" s="34" t="s">
        <v>16</v>
      </c>
      <c r="O30" s="86"/>
      <c r="P30" s="86"/>
      <c r="Q30" s="86"/>
      <c r="R30" s="86"/>
      <c r="S30" s="86"/>
      <c r="T30" s="86"/>
      <c r="U30" s="86"/>
    </row>
    <row r="31" spans="1:29" ht="25.95" customHeight="1" x14ac:dyDescent="0.2">
      <c r="A31" s="121">
        <v>11</v>
      </c>
      <c r="B31" s="149" t="str">
        <f>'様式③（U15申込書）'!$B$8</f>
        <v>（選択）</v>
      </c>
      <c r="C31" s="14"/>
      <c r="D31" s="24"/>
      <c r="E31" s="17" t="str">
        <f t="shared" si="11"/>
        <v/>
      </c>
      <c r="F31" s="19" t="str">
        <f t="shared" si="12"/>
        <v/>
      </c>
      <c r="G31" s="121">
        <f t="shared" si="9"/>
        <v>0</v>
      </c>
      <c r="H31" s="122" t="str">
        <f t="shared" si="10"/>
        <v>（選択）</v>
      </c>
      <c r="I31" s="33" t="s">
        <v>16</v>
      </c>
      <c r="J31" s="33" t="s">
        <v>16</v>
      </c>
      <c r="K31" s="34"/>
      <c r="L31" s="34" t="s">
        <v>16</v>
      </c>
    </row>
    <row r="32" spans="1:29" ht="25.95" customHeight="1" x14ac:dyDescent="0.2">
      <c r="A32" s="121">
        <v>12</v>
      </c>
      <c r="B32" s="149" t="str">
        <f>'様式③（U15申込書）'!$B$8</f>
        <v>（選択）</v>
      </c>
      <c r="C32" s="14"/>
      <c r="D32" s="24"/>
      <c r="E32" s="17" t="str">
        <f t="shared" si="11"/>
        <v/>
      </c>
      <c r="F32" s="19" t="str">
        <f t="shared" si="12"/>
        <v/>
      </c>
      <c r="G32" s="121">
        <f t="shared" si="9"/>
        <v>0</v>
      </c>
      <c r="H32" s="122" t="str">
        <f t="shared" si="10"/>
        <v>（選択）</v>
      </c>
      <c r="I32" s="33" t="s">
        <v>16</v>
      </c>
      <c r="J32" s="33" t="s">
        <v>16</v>
      </c>
      <c r="K32" s="34"/>
      <c r="L32" s="34" t="s">
        <v>16</v>
      </c>
    </row>
    <row r="33" spans="1:12" ht="25.95" customHeight="1" x14ac:dyDescent="0.2">
      <c r="A33" s="121">
        <v>13</v>
      </c>
      <c r="B33" s="149" t="str">
        <f>'様式③（U15申込書）'!$B$8</f>
        <v>（選択）</v>
      </c>
      <c r="C33" s="14"/>
      <c r="D33" s="24"/>
      <c r="E33" s="17" t="str">
        <f t="shared" si="11"/>
        <v/>
      </c>
      <c r="F33" s="19" t="str">
        <f t="shared" si="12"/>
        <v/>
      </c>
      <c r="G33" s="121">
        <f t="shared" si="9"/>
        <v>0</v>
      </c>
      <c r="H33" s="122" t="str">
        <f t="shared" si="10"/>
        <v>（選択）</v>
      </c>
      <c r="I33" s="33" t="s">
        <v>16</v>
      </c>
      <c r="J33" s="33" t="s">
        <v>16</v>
      </c>
      <c r="K33" s="34"/>
      <c r="L33" s="34" t="s">
        <v>16</v>
      </c>
    </row>
    <row r="34" spans="1:12" ht="25.95" customHeight="1" x14ac:dyDescent="0.2">
      <c r="A34" s="121">
        <v>14</v>
      </c>
      <c r="B34" s="149" t="str">
        <f>'様式③（U15申込書）'!$B$8</f>
        <v>（選択）</v>
      </c>
      <c r="C34" s="25"/>
      <c r="D34" s="24"/>
      <c r="E34" s="17" t="str">
        <f t="shared" si="11"/>
        <v/>
      </c>
      <c r="F34" s="19" t="str">
        <f t="shared" si="12"/>
        <v/>
      </c>
      <c r="G34" s="121">
        <f t="shared" si="9"/>
        <v>0</v>
      </c>
      <c r="H34" s="122" t="str">
        <f t="shared" si="10"/>
        <v>（選択）</v>
      </c>
      <c r="I34" s="33" t="s">
        <v>16</v>
      </c>
      <c r="J34" s="33" t="s">
        <v>16</v>
      </c>
      <c r="K34" s="34"/>
      <c r="L34" s="34" t="s">
        <v>16</v>
      </c>
    </row>
    <row r="35" spans="1:12" ht="25.95" customHeight="1" x14ac:dyDescent="0.2">
      <c r="A35" s="121">
        <v>15</v>
      </c>
      <c r="B35" s="149" t="str">
        <f>'様式③（U15申込書）'!$B$8</f>
        <v>（選択）</v>
      </c>
      <c r="C35" s="25"/>
      <c r="D35" s="24"/>
      <c r="E35" s="17" t="str">
        <f t="shared" si="11"/>
        <v/>
      </c>
      <c r="F35" s="19" t="str">
        <f t="shared" si="12"/>
        <v/>
      </c>
      <c r="G35" s="121">
        <f t="shared" si="9"/>
        <v>0</v>
      </c>
      <c r="H35" s="122" t="str">
        <f t="shared" si="10"/>
        <v>（選択）</v>
      </c>
      <c r="I35" s="33" t="s">
        <v>16</v>
      </c>
      <c r="J35" s="33" t="s">
        <v>16</v>
      </c>
      <c r="K35" s="34"/>
      <c r="L35" s="34" t="s">
        <v>16</v>
      </c>
    </row>
    <row r="36" spans="1:12" ht="25.95" customHeight="1" x14ac:dyDescent="0.2">
      <c r="A36" s="121">
        <v>16</v>
      </c>
      <c r="B36" s="149" t="str">
        <f>'様式③（U15申込書）'!$B$8</f>
        <v>（選択）</v>
      </c>
      <c r="C36" s="25"/>
      <c r="D36" s="24"/>
      <c r="E36" s="17" t="str">
        <f t="shared" si="11"/>
        <v/>
      </c>
      <c r="F36" s="19" t="str">
        <f t="shared" si="12"/>
        <v/>
      </c>
      <c r="G36" s="121">
        <f t="shared" si="9"/>
        <v>0</v>
      </c>
      <c r="H36" s="122" t="str">
        <f t="shared" si="10"/>
        <v>（選択）</v>
      </c>
      <c r="I36" s="33" t="s">
        <v>16</v>
      </c>
      <c r="J36" s="33" t="s">
        <v>16</v>
      </c>
      <c r="K36" s="34"/>
      <c r="L36" s="34" t="s">
        <v>16</v>
      </c>
    </row>
    <row r="37" spans="1:12" ht="25.95" customHeight="1" x14ac:dyDescent="0.2">
      <c r="A37" s="121">
        <v>17</v>
      </c>
      <c r="B37" s="149" t="str">
        <f>'様式③（U15申込書）'!$B$8</f>
        <v>（選択）</v>
      </c>
      <c r="C37" s="25"/>
      <c r="D37" s="24"/>
      <c r="E37" s="17" t="str">
        <f t="shared" si="11"/>
        <v/>
      </c>
      <c r="F37" s="19" t="str">
        <f t="shared" si="12"/>
        <v/>
      </c>
      <c r="G37" s="121">
        <f t="shared" si="9"/>
        <v>0</v>
      </c>
      <c r="H37" s="122" t="str">
        <f t="shared" si="10"/>
        <v>（選択）</v>
      </c>
      <c r="I37" s="33" t="s">
        <v>16</v>
      </c>
      <c r="J37" s="33" t="s">
        <v>16</v>
      </c>
      <c r="K37" s="34"/>
      <c r="L37" s="34" t="s">
        <v>16</v>
      </c>
    </row>
    <row r="38" spans="1:12" ht="25.95" customHeight="1" x14ac:dyDescent="0.2">
      <c r="A38" s="121">
        <v>18</v>
      </c>
      <c r="B38" s="149" t="str">
        <f>'様式③（U15申込書）'!$B$8</f>
        <v>（選択）</v>
      </c>
      <c r="C38" s="25"/>
      <c r="D38" s="24"/>
      <c r="E38" s="17" t="str">
        <f t="shared" si="11"/>
        <v/>
      </c>
      <c r="F38" s="19" t="str">
        <f t="shared" si="12"/>
        <v/>
      </c>
      <c r="G38" s="121">
        <f t="shared" si="9"/>
        <v>0</v>
      </c>
      <c r="H38" s="122" t="str">
        <f t="shared" si="10"/>
        <v>（選択）</v>
      </c>
      <c r="I38" s="33" t="s">
        <v>16</v>
      </c>
      <c r="J38" s="33" t="s">
        <v>16</v>
      </c>
      <c r="K38" s="34"/>
      <c r="L38" s="34" t="s">
        <v>16</v>
      </c>
    </row>
    <row r="39" spans="1:12" ht="25.95" customHeight="1" x14ac:dyDescent="0.2">
      <c r="A39" s="121">
        <v>19</v>
      </c>
      <c r="B39" s="149" t="str">
        <f>'様式③（U15申込書）'!$B$8</f>
        <v>（選択）</v>
      </c>
      <c r="C39" s="25"/>
      <c r="D39" s="24"/>
      <c r="E39" s="17" t="str">
        <f t="shared" si="11"/>
        <v/>
      </c>
      <c r="F39" s="19" t="str">
        <f t="shared" si="12"/>
        <v/>
      </c>
      <c r="G39" s="121">
        <f t="shared" si="9"/>
        <v>0</v>
      </c>
      <c r="H39" s="122" t="str">
        <f t="shared" si="10"/>
        <v>（選択）</v>
      </c>
      <c r="I39" s="33" t="s">
        <v>16</v>
      </c>
      <c r="J39" s="33" t="s">
        <v>16</v>
      </c>
      <c r="K39" s="34"/>
      <c r="L39" s="34" t="s">
        <v>16</v>
      </c>
    </row>
    <row r="40" spans="1:12" ht="25.95" customHeight="1" x14ac:dyDescent="0.2">
      <c r="A40" s="121">
        <v>20</v>
      </c>
      <c r="B40" s="149" t="str">
        <f>'様式③（U15申込書）'!$B$8</f>
        <v>（選択）</v>
      </c>
      <c r="C40" s="25"/>
      <c r="D40" s="24"/>
      <c r="E40" s="17" t="str">
        <f t="shared" si="11"/>
        <v/>
      </c>
      <c r="F40" s="19" t="str">
        <f t="shared" si="12"/>
        <v/>
      </c>
      <c r="G40" s="121">
        <f t="shared" si="9"/>
        <v>0</v>
      </c>
      <c r="H40" s="122" t="str">
        <f t="shared" si="10"/>
        <v>（選択）</v>
      </c>
      <c r="I40" s="33" t="s">
        <v>16</v>
      </c>
      <c r="J40" s="33" t="s">
        <v>16</v>
      </c>
      <c r="K40" s="34"/>
      <c r="L40" s="34" t="s">
        <v>16</v>
      </c>
    </row>
    <row r="41" spans="1:12" ht="25.95" customHeight="1" x14ac:dyDescent="0.2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algorithmName="SHA-512" hashValue="rEa7S3xm8gRdRtiRHM3bGQ+OkWXKEzmTyLMXBLKTvb0Ti0MeCuqcsqsjiT9gRgiKBnuNLDfueFzJ5VNAy+JceQ==" saltValue="DBQOpO2LIjcCkqwth3K/zA==" spinCount="100000" sheet="1" objects="1" scenarios="1"/>
  <mergeCells count="23">
    <mergeCell ref="A1:L1"/>
    <mergeCell ref="A19:B19"/>
    <mergeCell ref="C19:D19"/>
    <mergeCell ref="E19:F19"/>
    <mergeCell ref="G14:H14"/>
    <mergeCell ref="A12:L12"/>
    <mergeCell ref="A18:L18"/>
    <mergeCell ref="I19:I20"/>
    <mergeCell ref="K19:K20"/>
    <mergeCell ref="G19:H20"/>
    <mergeCell ref="K14:L14"/>
    <mergeCell ref="K15:L15"/>
    <mergeCell ref="A13:L13"/>
    <mergeCell ref="K17:L17"/>
    <mergeCell ref="C11:D11"/>
    <mergeCell ref="I4:K4"/>
    <mergeCell ref="K16:L16"/>
    <mergeCell ref="D7:E7"/>
    <mergeCell ref="J19:J20"/>
    <mergeCell ref="G4:H4"/>
    <mergeCell ref="A11:B11"/>
    <mergeCell ref="G11:H11"/>
    <mergeCell ref="D9:F9"/>
  </mergeCells>
  <phoneticPr fontId="2"/>
  <conditionalFormatting sqref="B15:B17">
    <cfRule type="cellIs" dxfId="94" priority="45" operator="equal">
      <formula>0</formula>
    </cfRule>
  </conditionalFormatting>
  <conditionalFormatting sqref="B15:B17">
    <cfRule type="cellIs" dxfId="93" priority="29" operator="equal">
      <formula>"（選択）"</formula>
    </cfRule>
    <cfRule type="cellIs" dxfId="92" priority="44" operator="equal">
      <formula>0</formula>
    </cfRule>
  </conditionalFormatting>
  <conditionalFormatting sqref="B15:B17">
    <cfRule type="cellIs" dxfId="91" priority="43" operator="equal">
      <formula>"（選択）"</formula>
    </cfRule>
  </conditionalFormatting>
  <conditionalFormatting sqref="B21:B40">
    <cfRule type="cellIs" dxfId="90" priority="42" operator="equal">
      <formula>0</formula>
    </cfRule>
  </conditionalFormatting>
  <conditionalFormatting sqref="B21:B40">
    <cfRule type="cellIs" dxfId="89" priority="41" operator="equal">
      <formula>0</formula>
    </cfRule>
  </conditionalFormatting>
  <conditionalFormatting sqref="B21:B40">
    <cfRule type="cellIs" dxfId="88" priority="40" operator="equal">
      <formula>0</formula>
    </cfRule>
  </conditionalFormatting>
  <conditionalFormatting sqref="B21:B40">
    <cfRule type="cellIs" dxfId="87" priority="39" operator="equal">
      <formula>"（選択）"</formula>
    </cfRule>
  </conditionalFormatting>
  <conditionalFormatting sqref="B21:B40">
    <cfRule type="cellIs" dxfId="86" priority="28" operator="equal">
      <formula>"（選択）"</formula>
    </cfRule>
  </conditionalFormatting>
  <conditionalFormatting sqref="B15:B17 B21:B40">
    <cfRule type="cellIs" dxfId="85" priority="27" operator="equal">
      <formula>0</formula>
    </cfRule>
  </conditionalFormatting>
  <conditionalFormatting sqref="B21:B40">
    <cfRule type="cellIs" dxfId="84" priority="26" operator="equal">
      <formula>0</formula>
    </cfRule>
  </conditionalFormatting>
  <conditionalFormatting sqref="B21:B40">
    <cfRule type="cellIs" dxfId="83" priority="23" operator="equal">
      <formula>"（選択）"</formula>
    </cfRule>
    <cfRule type="cellIs" dxfId="82" priority="25" operator="equal">
      <formula>0</formula>
    </cfRule>
  </conditionalFormatting>
  <conditionalFormatting sqref="B21:B40">
    <cfRule type="cellIs" dxfId="81" priority="24" operator="equal">
      <formula>"（選択）"</formula>
    </cfRule>
  </conditionalFormatting>
  <conditionalFormatting sqref="H15:H17">
    <cfRule type="cellIs" dxfId="80" priority="14" operator="equal">
      <formula>"（選択）"</formula>
    </cfRule>
  </conditionalFormatting>
  <conditionalFormatting sqref="G15:G17">
    <cfRule type="cellIs" dxfId="79" priority="13" operator="equal">
      <formula>0</formula>
    </cfRule>
  </conditionalFormatting>
  <conditionalFormatting sqref="H21:H40">
    <cfRule type="cellIs" dxfId="78" priority="12" operator="equal">
      <formula>"（選択）"</formula>
    </cfRule>
  </conditionalFormatting>
  <conditionalFormatting sqref="G21:G40">
    <cfRule type="cellIs" dxfId="77" priority="11" operator="equal">
      <formula>0</formula>
    </cfRule>
  </conditionalFormatting>
  <conditionalFormatting sqref="D7:E7">
    <cfRule type="cellIs" dxfId="76" priority="10" operator="equal">
      <formula>0</formula>
    </cfRule>
  </conditionalFormatting>
  <conditionalFormatting sqref="F7">
    <cfRule type="cellIs" dxfId="75" priority="9" operator="equal">
      <formula>"（選択）"</formula>
    </cfRule>
  </conditionalFormatting>
  <conditionalFormatting sqref="B15:B17">
    <cfRule type="cellIs" dxfId="74" priority="8" operator="equal">
      <formula>"（選択）"</formula>
    </cfRule>
  </conditionalFormatting>
  <conditionalFormatting sqref="B21:B40">
    <cfRule type="cellIs" dxfId="73" priority="7" operator="equal">
      <formula>0</formula>
    </cfRule>
  </conditionalFormatting>
  <conditionalFormatting sqref="B21:B40">
    <cfRule type="cellIs" dxfId="72" priority="4" operator="equal">
      <formula>"（選択）"</formula>
    </cfRule>
    <cfRule type="cellIs" dxfId="71" priority="6" operator="equal">
      <formula>0</formula>
    </cfRule>
  </conditionalFormatting>
  <conditionalFormatting sqref="B21:B40">
    <cfRule type="cellIs" dxfId="70" priority="5" operator="equal">
      <formula>"（選択）"</formula>
    </cfRule>
  </conditionalFormatting>
  <conditionalFormatting sqref="B21:B40">
    <cfRule type="cellIs" dxfId="69" priority="3" operator="equal">
      <formula>"（選択）"</formula>
    </cfRule>
  </conditionalFormatting>
  <conditionalFormatting sqref="G15:G17 G21:G40">
    <cfRule type="cellIs" dxfId="68" priority="2" operator="equal">
      <formula>0</formula>
    </cfRule>
  </conditionalFormatting>
  <conditionalFormatting sqref="H15:H17 H21:H40">
    <cfRule type="cellIs" dxfId="67" priority="1" operator="equal">
      <formula>"（選択）"</formula>
    </cfRule>
  </conditionalFormatting>
  <dataValidations count="6">
    <dataValidation type="list" allowBlank="1" showInputMessage="1" showErrorMessage="1" sqref="I15:I17 I21:I40">
      <formula1>$Q$2:$Q$4</formula1>
    </dataValidation>
    <dataValidation type="list" allowBlank="1" showInputMessage="1" showErrorMessage="1" sqref="J15:J17">
      <formula1>$O$2:$O$5</formula1>
    </dataValidation>
    <dataValidation type="list" allowBlank="1" showInputMessage="1" showErrorMessage="1" sqref="L21:L40">
      <formula1>$P$2:$P$4</formula1>
    </dataValidation>
    <dataValidation type="list" allowBlank="1" showInputMessage="1" showErrorMessage="1" sqref="F7:F8">
      <formula1>$S$1:$S$4</formula1>
    </dataValidation>
    <dataValidation type="list" allowBlank="1" showInputMessage="1" showErrorMessage="1" sqref="D9:D10">
      <formula1>$T$1:$T$4</formula1>
    </dataValidation>
    <dataValidation type="list" allowBlank="1" showInputMessage="1" showErrorMessage="1" sqref="J21:J40">
      <formula1>$N$2:$N$9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  <headerFooter>
    <oddHeader>&amp;R&amp;"游明朝,標準"&amp;A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</sheetPr>
  <dimension ref="A1:AL37"/>
  <sheetViews>
    <sheetView showGridLines="0" zoomScale="80" zoomScaleNormal="80" zoomScaleSheetLayoutView="83" workbookViewId="0">
      <selection activeCell="D16" sqref="D16"/>
    </sheetView>
  </sheetViews>
  <sheetFormatPr defaultColWidth="8.88671875" defaultRowHeight="25.95" customHeight="1" x14ac:dyDescent="0.2"/>
  <cols>
    <col min="1" max="1" width="5.21875" style="4" bestFit="1" customWidth="1"/>
    <col min="2" max="2" width="14.33203125" style="3" customWidth="1"/>
    <col min="3" max="3" width="11.88671875" style="3" bestFit="1" customWidth="1"/>
    <col min="4" max="11" width="11.6640625" style="3" customWidth="1"/>
    <col min="12" max="12" width="8.88671875" style="3"/>
    <col min="13" max="13" width="14.21875" style="3" customWidth="1"/>
    <col min="14" max="14" width="8.44140625" style="3" bestFit="1" customWidth="1"/>
    <col min="15" max="15" width="8.88671875" style="3"/>
    <col min="16" max="16" width="10.77734375" style="3" customWidth="1"/>
    <col min="17" max="17" width="2.77734375" style="3" bestFit="1" customWidth="1"/>
    <col min="18" max="18" width="8.88671875" style="3"/>
    <col min="19" max="22" width="13.109375" style="2" hidden="1" customWidth="1"/>
    <col min="23" max="23" width="4" style="2" hidden="1" customWidth="1"/>
    <col min="24" max="24" width="9.21875" style="2" hidden="1" customWidth="1"/>
    <col min="25" max="25" width="9.109375" style="2" hidden="1" customWidth="1"/>
    <col min="26" max="26" width="11.109375" style="2" hidden="1" customWidth="1"/>
    <col min="27" max="29" width="8.88671875" style="2" hidden="1" customWidth="1"/>
    <col min="30" max="32" width="19.88671875" style="2" hidden="1" customWidth="1"/>
    <col min="33" max="36" width="8.88671875" style="2" hidden="1" customWidth="1"/>
    <col min="37" max="38" width="8.88671875" style="3" hidden="1" customWidth="1"/>
    <col min="39" max="16384" width="8.88671875" style="3"/>
  </cols>
  <sheetData>
    <row r="1" spans="1:38" ht="25.95" customHeight="1" x14ac:dyDescent="0.2">
      <c r="A1" s="36" t="s">
        <v>245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38" ht="25.9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38" ht="25.95" customHeight="1" x14ac:dyDescent="0.2">
      <c r="A3" s="69"/>
      <c r="B3" s="92" t="s">
        <v>198</v>
      </c>
      <c r="C3" s="92"/>
      <c r="D3" s="92"/>
      <c r="E3" s="92"/>
      <c r="F3" s="66"/>
      <c r="G3" s="82"/>
      <c r="H3" s="92" t="s">
        <v>199</v>
      </c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38" ht="25.95" customHeight="1" x14ac:dyDescent="0.2">
      <c r="A4" s="69"/>
      <c r="B4" s="92"/>
      <c r="C4" s="93"/>
      <c r="D4" s="92" t="s">
        <v>209</v>
      </c>
      <c r="E4" s="92"/>
      <c r="F4" s="66"/>
      <c r="G4" s="66"/>
      <c r="H4" s="66"/>
      <c r="I4" s="66"/>
      <c r="J4" s="94" t="s">
        <v>205</v>
      </c>
      <c r="K4" s="94" t="s">
        <v>162</v>
      </c>
      <c r="L4" s="185" t="str">
        <f>'様式②（NTS研修会申込書）'!$I$4</f>
        <v xml:space="preserve"> </v>
      </c>
      <c r="M4" s="185"/>
      <c r="N4" s="185"/>
      <c r="O4" s="185"/>
      <c r="P4" s="69" t="s">
        <v>200</v>
      </c>
      <c r="Q4" s="66"/>
      <c r="R4" s="66"/>
    </row>
    <row r="5" spans="1:38" s="6" customFormat="1" ht="25.95" customHeight="1" x14ac:dyDescent="0.2">
      <c r="A5" s="95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7"/>
      <c r="M5" s="97"/>
      <c r="N5" s="97"/>
      <c r="O5" s="97"/>
      <c r="P5" s="98"/>
      <c r="Q5" s="98"/>
      <c r="R5" s="98"/>
      <c r="S5" s="2" t="s">
        <v>165</v>
      </c>
      <c r="T5" s="2" t="s">
        <v>43</v>
      </c>
      <c r="U5" s="2" t="s">
        <v>44</v>
      </c>
      <c r="V5" s="2" t="s">
        <v>45</v>
      </c>
      <c r="W5" s="2" t="s">
        <v>46</v>
      </c>
      <c r="X5" s="2" t="s">
        <v>47</v>
      </c>
      <c r="Y5" s="2" t="s">
        <v>8</v>
      </c>
      <c r="Z5" s="2" t="s">
        <v>2</v>
      </c>
      <c r="AA5" s="2" t="s">
        <v>6</v>
      </c>
      <c r="AB5" s="2" t="s">
        <v>6</v>
      </c>
      <c r="AC5" s="2" t="s">
        <v>6</v>
      </c>
      <c r="AD5" s="2" t="s">
        <v>48</v>
      </c>
      <c r="AE5" s="2" t="s">
        <v>48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176</v>
      </c>
      <c r="AL5" s="2" t="s">
        <v>201</v>
      </c>
    </row>
    <row r="6" spans="1:38" ht="19.8" customHeight="1" x14ac:dyDescent="0.2">
      <c r="A6" s="158" t="s">
        <v>11</v>
      </c>
      <c r="B6" s="54" t="s">
        <v>8</v>
      </c>
      <c r="C6" s="205" t="s">
        <v>5</v>
      </c>
      <c r="D6" s="206"/>
      <c r="E6" s="205" t="s">
        <v>253</v>
      </c>
      <c r="F6" s="206"/>
      <c r="G6" s="224" t="s">
        <v>14</v>
      </c>
      <c r="H6" s="225"/>
      <c r="I6" s="220" t="s">
        <v>28</v>
      </c>
      <c r="J6" s="221"/>
      <c r="K6" s="82"/>
      <c r="L6" s="82"/>
      <c r="M6" s="82"/>
      <c r="N6" s="82"/>
      <c r="O6" s="82"/>
      <c r="P6" s="82"/>
      <c r="Q6" s="82"/>
      <c r="R6" s="82"/>
      <c r="S6" s="2" t="s">
        <v>16</v>
      </c>
      <c r="T6" s="2" t="s">
        <v>16</v>
      </c>
      <c r="U6" s="2" t="s">
        <v>16</v>
      </c>
      <c r="V6" s="2" t="s">
        <v>16</v>
      </c>
      <c r="W6" s="2" t="s">
        <v>16</v>
      </c>
      <c r="Y6" s="2" t="s">
        <v>16</v>
      </c>
      <c r="Z6" s="2" t="s">
        <v>16</v>
      </c>
      <c r="AA6" s="2" t="s">
        <v>16</v>
      </c>
      <c r="AB6" s="2" t="s">
        <v>16</v>
      </c>
      <c r="AC6" s="2" t="s">
        <v>16</v>
      </c>
      <c r="AD6" s="2" t="s">
        <v>16</v>
      </c>
      <c r="AE6" s="2" t="s">
        <v>16</v>
      </c>
      <c r="AF6" s="2" t="s">
        <v>16</v>
      </c>
      <c r="AG6" s="2" t="s">
        <v>16</v>
      </c>
      <c r="AH6" s="2" t="s">
        <v>16</v>
      </c>
      <c r="AI6" s="2" t="s">
        <v>16</v>
      </c>
      <c r="AJ6" s="2" t="s">
        <v>16</v>
      </c>
      <c r="AK6" s="2" t="s">
        <v>16</v>
      </c>
      <c r="AL6" s="2" t="s">
        <v>16</v>
      </c>
    </row>
    <row r="7" spans="1:38" ht="19.8" x14ac:dyDescent="0.2">
      <c r="A7" s="159"/>
      <c r="B7" s="48" t="s">
        <v>13</v>
      </c>
      <c r="C7" s="55" t="s">
        <v>0</v>
      </c>
      <c r="D7" s="56" t="s">
        <v>1</v>
      </c>
      <c r="E7" s="55" t="s">
        <v>249</v>
      </c>
      <c r="F7" s="56" t="s">
        <v>251</v>
      </c>
      <c r="G7" s="226"/>
      <c r="H7" s="227"/>
      <c r="I7" s="222"/>
      <c r="J7" s="223"/>
      <c r="K7" s="82"/>
      <c r="L7" s="82"/>
      <c r="M7" s="82"/>
      <c r="N7" s="82"/>
      <c r="O7" s="82"/>
      <c r="P7" s="82"/>
      <c r="Q7" s="82"/>
      <c r="R7" s="82"/>
      <c r="S7" s="2" t="s">
        <v>166</v>
      </c>
      <c r="T7" s="2" t="s">
        <v>53</v>
      </c>
      <c r="U7" s="2" t="s">
        <v>54</v>
      </c>
      <c r="V7" s="2" t="s">
        <v>55</v>
      </c>
      <c r="W7" s="2" t="s">
        <v>56</v>
      </c>
      <c r="X7" s="2">
        <v>1</v>
      </c>
      <c r="Y7" s="2" t="s">
        <v>112</v>
      </c>
      <c r="Z7" s="2" t="s">
        <v>57</v>
      </c>
      <c r="AA7" s="2" t="s">
        <v>179</v>
      </c>
      <c r="AB7" s="2" t="s">
        <v>185</v>
      </c>
      <c r="AC7" s="2" t="s">
        <v>58</v>
      </c>
      <c r="AD7" s="2" t="s">
        <v>182</v>
      </c>
      <c r="AE7" s="2" t="s">
        <v>71</v>
      </c>
      <c r="AF7" s="2" t="s">
        <v>72</v>
      </c>
      <c r="AG7" s="2" t="s">
        <v>61</v>
      </c>
      <c r="AH7" s="2" t="s">
        <v>62</v>
      </c>
      <c r="AI7" s="2" t="s">
        <v>162</v>
      </c>
      <c r="AJ7" s="2" t="s">
        <v>63</v>
      </c>
      <c r="AK7" s="2" t="s">
        <v>177</v>
      </c>
      <c r="AL7" s="2" t="s">
        <v>202</v>
      </c>
    </row>
    <row r="8" spans="1:38" ht="34.799999999999997" customHeight="1" x14ac:dyDescent="0.2">
      <c r="A8" s="57" t="e">
        <f>'様式①（エントリーシート）'!A7</f>
        <v>#N/A</v>
      </c>
      <c r="B8" s="57" t="str">
        <f>'様式①（エントリーシート）'!B7</f>
        <v>（選択）</v>
      </c>
      <c r="C8" s="58">
        <f>'様式①（エントリーシート）'!C7</f>
        <v>0</v>
      </c>
      <c r="D8" s="59">
        <f>'様式①（エントリーシート）'!D7</f>
        <v>0</v>
      </c>
      <c r="E8" s="60" t="str">
        <f>'様式①（エントリーシート）'!E7</f>
        <v/>
      </c>
      <c r="F8" s="61" t="str">
        <f>'様式①（エントリーシート）'!F7</f>
        <v/>
      </c>
      <c r="G8" s="62">
        <f>'様式①（エントリーシート）'!G7</f>
        <v>0</v>
      </c>
      <c r="H8" s="63" t="str">
        <f>'様式①（エントリーシート）'!H7</f>
        <v>（選択）</v>
      </c>
      <c r="I8" s="228">
        <f>'様式①（エントリーシート）'!I7</f>
        <v>0</v>
      </c>
      <c r="J8" s="229"/>
      <c r="K8" s="82"/>
      <c r="L8" s="82"/>
      <c r="M8" s="82"/>
      <c r="N8" s="82"/>
      <c r="O8" s="82"/>
      <c r="P8" s="82"/>
      <c r="Q8" s="82"/>
      <c r="R8" s="82"/>
      <c r="S8" s="2" t="s">
        <v>167</v>
      </c>
      <c r="T8" s="2" t="s">
        <v>65</v>
      </c>
      <c r="U8" s="2" t="s">
        <v>66</v>
      </c>
      <c r="V8" s="2" t="s">
        <v>67</v>
      </c>
      <c r="W8" s="2" t="s">
        <v>68</v>
      </c>
      <c r="X8" s="2">
        <v>2</v>
      </c>
      <c r="Y8" s="2" t="s">
        <v>118</v>
      </c>
      <c r="Z8" s="2" t="s">
        <v>69</v>
      </c>
      <c r="AA8" s="2" t="s">
        <v>180</v>
      </c>
      <c r="AB8" s="2" t="s">
        <v>186</v>
      </c>
      <c r="AC8" s="2" t="s">
        <v>70</v>
      </c>
      <c r="AD8" s="2" t="s">
        <v>183</v>
      </c>
      <c r="AE8" s="2" t="s">
        <v>80</v>
      </c>
      <c r="AF8" s="2" t="s">
        <v>59</v>
      </c>
      <c r="AG8" s="2" t="s">
        <v>73</v>
      </c>
      <c r="AH8" s="2" t="s">
        <v>74</v>
      </c>
      <c r="AI8" s="2" t="s">
        <v>163</v>
      </c>
      <c r="AJ8" s="2" t="s">
        <v>75</v>
      </c>
      <c r="AK8" s="2" t="s">
        <v>178</v>
      </c>
      <c r="AL8" s="2" t="s">
        <v>162</v>
      </c>
    </row>
    <row r="9" spans="1:38" ht="25.8" customHeight="1" x14ac:dyDescent="0.2">
      <c r="A9" s="51"/>
      <c r="B9" s="82"/>
      <c r="C9" s="82"/>
      <c r="D9" s="82"/>
      <c r="E9" s="82"/>
      <c r="F9" s="82"/>
      <c r="G9" s="84"/>
      <c r="H9" s="84"/>
      <c r="I9" s="99"/>
      <c r="J9" s="99"/>
      <c r="K9" s="99"/>
      <c r="L9" s="82"/>
      <c r="M9" s="82"/>
      <c r="N9" s="82"/>
      <c r="O9" s="82"/>
      <c r="P9" s="82"/>
      <c r="Q9" s="82"/>
      <c r="R9" s="82"/>
      <c r="S9" s="2" t="s">
        <v>168</v>
      </c>
      <c r="T9" s="2" t="s">
        <v>76</v>
      </c>
      <c r="U9" s="2" t="s">
        <v>77</v>
      </c>
      <c r="V9" s="2" t="s">
        <v>78</v>
      </c>
      <c r="X9" s="2">
        <v>3</v>
      </c>
      <c r="Y9" s="2" t="s">
        <v>125</v>
      </c>
      <c r="Z9" s="2" t="s">
        <v>9</v>
      </c>
      <c r="AA9" s="2" t="s">
        <v>181</v>
      </c>
      <c r="AC9" s="2" t="s">
        <v>79</v>
      </c>
      <c r="AD9" s="2" t="s">
        <v>184</v>
      </c>
      <c r="AE9" s="2" t="s">
        <v>182</v>
      </c>
      <c r="AF9" s="2" t="s">
        <v>60</v>
      </c>
      <c r="AG9" s="2" t="s">
        <v>81</v>
      </c>
      <c r="AH9" s="2" t="s">
        <v>82</v>
      </c>
      <c r="AI9" s="2" t="s">
        <v>164</v>
      </c>
      <c r="AJ9" s="2" t="s">
        <v>83</v>
      </c>
      <c r="AL9" s="3" t="s">
        <v>203</v>
      </c>
    </row>
    <row r="10" spans="1:38" ht="25.8" customHeight="1" x14ac:dyDescent="0.2">
      <c r="A10" s="95" t="s">
        <v>39</v>
      </c>
      <c r="B10" s="96"/>
      <c r="C10" s="96"/>
      <c r="D10" s="96"/>
      <c r="E10" s="96"/>
      <c r="F10" s="96"/>
      <c r="G10" s="96"/>
      <c r="H10" s="96"/>
      <c r="I10" s="96"/>
      <c r="J10" s="96"/>
      <c r="K10" s="82"/>
      <c r="L10" s="82"/>
      <c r="M10" s="82"/>
      <c r="N10" s="82"/>
      <c r="O10" s="82"/>
      <c r="P10" s="82"/>
      <c r="Q10" s="82"/>
      <c r="R10" s="82"/>
      <c r="S10" s="2" t="s">
        <v>64</v>
      </c>
      <c r="T10" s="2" t="s">
        <v>84</v>
      </c>
      <c r="U10" s="2" t="s">
        <v>85</v>
      </c>
      <c r="V10" s="2" t="s">
        <v>86</v>
      </c>
      <c r="X10" s="2">
        <v>4</v>
      </c>
      <c r="Y10" s="2" t="s">
        <v>129</v>
      </c>
      <c r="AC10" s="2" t="s">
        <v>87</v>
      </c>
      <c r="AF10" s="2" t="s">
        <v>71</v>
      </c>
      <c r="AG10" s="2" t="s">
        <v>88</v>
      </c>
      <c r="AH10" s="2" t="s">
        <v>89</v>
      </c>
      <c r="AJ10" s="2" t="s">
        <v>90</v>
      </c>
    </row>
    <row r="11" spans="1:38" ht="25.95" customHeight="1" x14ac:dyDescent="0.2">
      <c r="A11" s="62" t="s">
        <v>11</v>
      </c>
      <c r="B11" s="100" t="s">
        <v>8</v>
      </c>
      <c r="C11" s="76" t="s">
        <v>23</v>
      </c>
      <c r="D11" s="49" t="s">
        <v>0</v>
      </c>
      <c r="E11" s="50" t="s">
        <v>1</v>
      </c>
      <c r="F11" s="49" t="s">
        <v>249</v>
      </c>
      <c r="G11" s="75" t="s">
        <v>251</v>
      </c>
      <c r="H11" s="196" t="s">
        <v>14</v>
      </c>
      <c r="I11" s="196"/>
      <c r="J11" s="76" t="s">
        <v>175</v>
      </c>
      <c r="K11" s="82"/>
      <c r="L11" s="82"/>
      <c r="M11" s="82"/>
      <c r="N11" s="82"/>
      <c r="O11" s="82"/>
      <c r="P11" s="82"/>
      <c r="Q11" s="82"/>
      <c r="R11" s="82"/>
      <c r="S11" s="2" t="s">
        <v>169</v>
      </c>
      <c r="T11" s="2" t="s">
        <v>91</v>
      </c>
      <c r="U11" s="2" t="s">
        <v>92</v>
      </c>
      <c r="V11" s="2" t="s">
        <v>93</v>
      </c>
      <c r="X11" s="2">
        <v>5</v>
      </c>
      <c r="Y11" s="2" t="s">
        <v>133</v>
      </c>
      <c r="AG11" s="2" t="s">
        <v>94</v>
      </c>
      <c r="AH11" s="2" t="s">
        <v>95</v>
      </c>
      <c r="AJ11" s="2" t="s">
        <v>96</v>
      </c>
    </row>
    <row r="12" spans="1:38" ht="25.95" customHeight="1" x14ac:dyDescent="0.2">
      <c r="A12" s="48">
        <v>1</v>
      </c>
      <c r="B12" s="48" t="str">
        <f t="shared" ref="B12:B14" si="0">$B$8</f>
        <v>（選択）</v>
      </c>
      <c r="C12" s="16" t="s">
        <v>16</v>
      </c>
      <c r="D12" s="17"/>
      <c r="E12" s="18"/>
      <c r="F12" s="45" t="str">
        <f>PHONETIC(D12)</f>
        <v/>
      </c>
      <c r="G12" s="46" t="str">
        <f>PHONETIC(E12)</f>
        <v/>
      </c>
      <c r="H12" s="62">
        <f>$G$8</f>
        <v>0</v>
      </c>
      <c r="I12" s="63" t="str">
        <f>$H$8</f>
        <v>（選択）</v>
      </c>
      <c r="J12" s="16" t="s">
        <v>16</v>
      </c>
      <c r="K12" s="82"/>
      <c r="L12" s="82"/>
      <c r="M12" s="82"/>
      <c r="N12" s="82"/>
      <c r="O12" s="82"/>
      <c r="P12" s="82"/>
      <c r="Q12" s="82"/>
      <c r="R12" s="82"/>
      <c r="S12" s="2" t="s">
        <v>170</v>
      </c>
      <c r="T12" s="2" t="s">
        <v>97</v>
      </c>
      <c r="U12" s="2" t="s">
        <v>98</v>
      </c>
      <c r="V12" s="2" t="s">
        <v>99</v>
      </c>
      <c r="X12" s="2">
        <v>6</v>
      </c>
      <c r="Y12" s="2" t="s">
        <v>137</v>
      </c>
      <c r="AG12" s="2" t="s">
        <v>100</v>
      </c>
      <c r="AH12" s="2" t="s">
        <v>101</v>
      </c>
      <c r="AJ12" s="2" t="s">
        <v>102</v>
      </c>
    </row>
    <row r="13" spans="1:38" ht="25.95" customHeight="1" x14ac:dyDescent="0.2">
      <c r="A13" s="62">
        <v>2</v>
      </c>
      <c r="B13" s="62" t="str">
        <f t="shared" si="0"/>
        <v>（選択）</v>
      </c>
      <c r="C13" s="16" t="s">
        <v>16</v>
      </c>
      <c r="D13" s="20"/>
      <c r="E13" s="21"/>
      <c r="F13" s="45" t="str">
        <f t="shared" ref="F13:F14" si="1">PHONETIC(D13)</f>
        <v/>
      </c>
      <c r="G13" s="46" t="str">
        <f t="shared" ref="G13:G14" si="2">PHONETIC(E13)</f>
        <v/>
      </c>
      <c r="H13" s="48">
        <f t="shared" ref="H13:H14" si="3">$G$8</f>
        <v>0</v>
      </c>
      <c r="I13" s="77" t="str">
        <f t="shared" ref="I13:I14" si="4">$H$8</f>
        <v>（選択）</v>
      </c>
      <c r="J13" s="16" t="s">
        <v>16</v>
      </c>
      <c r="K13" s="82"/>
      <c r="L13" s="82"/>
      <c r="M13" s="82"/>
      <c r="N13" s="82"/>
      <c r="O13" s="82"/>
      <c r="P13" s="82"/>
      <c r="Q13" s="82"/>
      <c r="R13" s="82"/>
      <c r="S13" s="2" t="s">
        <v>171</v>
      </c>
      <c r="T13" s="2" t="s">
        <v>103</v>
      </c>
      <c r="U13" s="2" t="s">
        <v>104</v>
      </c>
      <c r="V13" s="2" t="s">
        <v>105</v>
      </c>
      <c r="X13" s="2">
        <v>7</v>
      </c>
      <c r="Y13" s="7" t="s">
        <v>140</v>
      </c>
      <c r="AG13" s="2" t="s">
        <v>106</v>
      </c>
      <c r="AH13" s="2" t="s">
        <v>107</v>
      </c>
      <c r="AJ13" s="2" t="s">
        <v>108</v>
      </c>
    </row>
    <row r="14" spans="1:38" ht="25.95" customHeight="1" x14ac:dyDescent="0.2">
      <c r="A14" s="62">
        <v>3</v>
      </c>
      <c r="B14" s="62" t="str">
        <f t="shared" si="0"/>
        <v>（選択）</v>
      </c>
      <c r="C14" s="16" t="s">
        <v>16</v>
      </c>
      <c r="D14" s="20"/>
      <c r="E14" s="21"/>
      <c r="F14" s="45" t="str">
        <f t="shared" si="1"/>
        <v/>
      </c>
      <c r="G14" s="46" t="str">
        <f t="shared" si="2"/>
        <v/>
      </c>
      <c r="H14" s="48">
        <f t="shared" si="3"/>
        <v>0</v>
      </c>
      <c r="I14" s="77" t="str">
        <f t="shared" si="4"/>
        <v>（選択）</v>
      </c>
      <c r="J14" s="16" t="s">
        <v>16</v>
      </c>
      <c r="K14" s="82"/>
      <c r="L14" s="82"/>
      <c r="M14" s="82"/>
      <c r="N14" s="82"/>
      <c r="O14" s="82"/>
      <c r="P14" s="82"/>
      <c r="Q14" s="82"/>
      <c r="R14" s="82"/>
      <c r="S14" s="2" t="s">
        <v>172</v>
      </c>
      <c r="T14" s="2" t="s">
        <v>109</v>
      </c>
      <c r="U14" s="2" t="s">
        <v>110</v>
      </c>
      <c r="V14" s="2" t="s">
        <v>111</v>
      </c>
      <c r="X14" s="2">
        <v>8</v>
      </c>
      <c r="Y14" s="2" t="s">
        <v>148</v>
      </c>
      <c r="AG14" s="2" t="s">
        <v>113</v>
      </c>
      <c r="AH14" s="2" t="s">
        <v>114</v>
      </c>
      <c r="AJ14" s="2" t="s">
        <v>115</v>
      </c>
    </row>
    <row r="15" spans="1:38" ht="25.95" customHeight="1" x14ac:dyDescent="0.2">
      <c r="A15" s="51"/>
      <c r="B15" s="82"/>
      <c r="C15" s="82"/>
      <c r="D15" s="82"/>
      <c r="E15" s="82"/>
      <c r="F15" s="82"/>
      <c r="G15" s="84"/>
      <c r="H15" s="84"/>
      <c r="I15" s="99"/>
      <c r="J15" s="99"/>
      <c r="K15" s="82"/>
      <c r="L15" s="82"/>
      <c r="M15" s="82"/>
      <c r="N15" s="82"/>
      <c r="O15" s="82"/>
      <c r="P15" s="82"/>
      <c r="Q15" s="82"/>
      <c r="R15" s="82"/>
      <c r="S15" s="2" t="s">
        <v>173</v>
      </c>
      <c r="T15" s="2" t="s">
        <v>116</v>
      </c>
      <c r="U15" s="2" t="s">
        <v>117</v>
      </c>
      <c r="V15" s="2" t="s">
        <v>117</v>
      </c>
      <c r="AG15" s="2" t="s">
        <v>119</v>
      </c>
      <c r="AH15" s="2" t="s">
        <v>120</v>
      </c>
      <c r="AJ15" s="2" t="s">
        <v>121</v>
      </c>
    </row>
    <row r="16" spans="1:38" ht="25.95" customHeight="1" x14ac:dyDescent="0.2">
      <c r="A16" s="95" t="s">
        <v>30</v>
      </c>
      <c r="B16" s="95"/>
      <c r="C16" s="95" t="s">
        <v>210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2" t="s">
        <v>174</v>
      </c>
      <c r="T16" s="2" t="s">
        <v>122</v>
      </c>
      <c r="U16" s="2" t="s">
        <v>123</v>
      </c>
      <c r="V16" s="2" t="s">
        <v>124</v>
      </c>
      <c r="AG16" s="2" t="s">
        <v>126</v>
      </c>
      <c r="AH16" s="2" t="s">
        <v>127</v>
      </c>
      <c r="AJ16" s="2" t="s">
        <v>128</v>
      </c>
    </row>
    <row r="17" spans="1:36" ht="25.8" customHeight="1" x14ac:dyDescent="0.2">
      <c r="A17" s="207" t="s">
        <v>21</v>
      </c>
      <c r="B17" s="208"/>
      <c r="C17" s="209"/>
      <c r="D17" s="183" t="s">
        <v>10</v>
      </c>
      <c r="E17" s="183" t="s">
        <v>4</v>
      </c>
      <c r="F17" s="194" t="s">
        <v>5</v>
      </c>
      <c r="G17" s="195"/>
      <c r="H17" s="194" t="s">
        <v>255</v>
      </c>
      <c r="I17" s="195"/>
      <c r="J17" s="194" t="s">
        <v>14</v>
      </c>
      <c r="K17" s="195"/>
      <c r="L17" s="183" t="s">
        <v>6</v>
      </c>
      <c r="M17" s="194" t="s">
        <v>7</v>
      </c>
      <c r="N17" s="215"/>
      <c r="O17" s="195"/>
      <c r="P17" s="214" t="s">
        <v>25</v>
      </c>
      <c r="Q17" s="214"/>
      <c r="R17" s="214"/>
      <c r="AG17" s="2" t="s">
        <v>130</v>
      </c>
      <c r="AH17" s="2" t="s">
        <v>131</v>
      </c>
      <c r="AJ17" s="2" t="s">
        <v>132</v>
      </c>
    </row>
    <row r="18" spans="1:36" ht="25.8" customHeight="1" x14ac:dyDescent="0.2">
      <c r="A18" s="210"/>
      <c r="B18" s="211"/>
      <c r="C18" s="212"/>
      <c r="D18" s="213"/>
      <c r="E18" s="213"/>
      <c r="F18" s="200"/>
      <c r="G18" s="201"/>
      <c r="H18" s="200"/>
      <c r="I18" s="201"/>
      <c r="J18" s="216"/>
      <c r="K18" s="218"/>
      <c r="L18" s="213"/>
      <c r="M18" s="216"/>
      <c r="N18" s="217"/>
      <c r="O18" s="218"/>
      <c r="P18" s="214"/>
      <c r="Q18" s="214"/>
      <c r="R18" s="214"/>
      <c r="AD18" s="8"/>
      <c r="AG18" s="2" t="s">
        <v>134</v>
      </c>
      <c r="AH18" s="2" t="s">
        <v>135</v>
      </c>
      <c r="AJ18" s="2" t="s">
        <v>136</v>
      </c>
    </row>
    <row r="19" spans="1:36" ht="25.95" customHeight="1" x14ac:dyDescent="0.2">
      <c r="A19" s="78" t="s">
        <v>11</v>
      </c>
      <c r="B19" s="101" t="s">
        <v>8</v>
      </c>
      <c r="C19" s="102" t="s">
        <v>3</v>
      </c>
      <c r="D19" s="184"/>
      <c r="E19" s="184"/>
      <c r="F19" s="79" t="s">
        <v>0</v>
      </c>
      <c r="G19" s="80" t="s">
        <v>1</v>
      </c>
      <c r="H19" s="79" t="s">
        <v>249</v>
      </c>
      <c r="I19" s="80" t="s">
        <v>251</v>
      </c>
      <c r="J19" s="200"/>
      <c r="K19" s="201"/>
      <c r="L19" s="184"/>
      <c r="M19" s="200"/>
      <c r="N19" s="219"/>
      <c r="O19" s="201"/>
      <c r="P19" s="103" t="s">
        <v>27</v>
      </c>
      <c r="Q19" s="104" t="s">
        <v>24</v>
      </c>
      <c r="R19" s="105" t="s">
        <v>12</v>
      </c>
      <c r="AH19" s="2" t="s">
        <v>138</v>
      </c>
      <c r="AJ19" s="2" t="s">
        <v>139</v>
      </c>
    </row>
    <row r="20" spans="1:36" ht="25.95" customHeight="1" x14ac:dyDescent="0.2">
      <c r="A20" s="48">
        <v>1</v>
      </c>
      <c r="B20" s="48" t="str">
        <f t="shared" ref="B20:B29" si="5">$B$8</f>
        <v>（選択）</v>
      </c>
      <c r="C20" s="106" t="s">
        <v>22</v>
      </c>
      <c r="D20" s="106" t="s">
        <v>38</v>
      </c>
      <c r="E20" s="23" t="s">
        <v>16</v>
      </c>
      <c r="F20" s="14"/>
      <c r="G20" s="15"/>
      <c r="H20" s="45" t="str">
        <f t="shared" ref="H20" si="6">PHONETIC(F20)</f>
        <v/>
      </c>
      <c r="I20" s="46" t="str">
        <f t="shared" ref="I20" si="7">PHONETIC(G20)</f>
        <v/>
      </c>
      <c r="J20" s="62">
        <f t="shared" ref="J20:J29" si="8">$G$8</f>
        <v>0</v>
      </c>
      <c r="K20" s="63" t="str">
        <f t="shared" ref="K20:K29" si="9">$H$8</f>
        <v>（選択）</v>
      </c>
      <c r="L20" s="23" t="s">
        <v>16</v>
      </c>
      <c r="M20" s="14" t="s">
        <v>16</v>
      </c>
      <c r="N20" s="26" t="s">
        <v>16</v>
      </c>
      <c r="O20" s="15" t="s">
        <v>16</v>
      </c>
      <c r="P20" s="62" t="s">
        <v>26</v>
      </c>
      <c r="Q20" s="107" t="s">
        <v>24</v>
      </c>
      <c r="R20" s="27"/>
      <c r="T20" s="7"/>
      <c r="U20" s="7"/>
      <c r="V20" s="7"/>
      <c r="W20" s="7"/>
      <c r="Z20" s="7"/>
      <c r="AA20" s="7"/>
      <c r="AB20" s="7"/>
      <c r="AC20" s="7"/>
      <c r="AE20" s="7"/>
      <c r="AF20" s="7"/>
      <c r="AG20" s="7"/>
      <c r="AH20" s="2" t="s">
        <v>141</v>
      </c>
      <c r="AJ20" s="2" t="s">
        <v>142</v>
      </c>
    </row>
    <row r="21" spans="1:36" s="11" customFormat="1" ht="25.95" customHeight="1" x14ac:dyDescent="0.2">
      <c r="A21" s="48">
        <v>2</v>
      </c>
      <c r="B21" s="62" t="str">
        <f t="shared" si="5"/>
        <v>（選択）</v>
      </c>
      <c r="C21" s="76" t="s">
        <v>22</v>
      </c>
      <c r="D21" s="106" t="s">
        <v>38</v>
      </c>
      <c r="E21" s="23" t="s">
        <v>16</v>
      </c>
      <c r="F21" s="14"/>
      <c r="G21" s="24"/>
      <c r="H21" s="45" t="str">
        <f t="shared" ref="H21:H29" si="10">PHONETIC(F21)</f>
        <v/>
      </c>
      <c r="I21" s="46" t="str">
        <f t="shared" ref="I21:I29" si="11">PHONETIC(G21)</f>
        <v/>
      </c>
      <c r="J21" s="48">
        <f t="shared" si="8"/>
        <v>0</v>
      </c>
      <c r="K21" s="77" t="str">
        <f t="shared" si="9"/>
        <v>（選択）</v>
      </c>
      <c r="L21" s="23" t="s">
        <v>16</v>
      </c>
      <c r="M21" s="14" t="s">
        <v>16</v>
      </c>
      <c r="N21" s="26" t="s">
        <v>16</v>
      </c>
      <c r="O21" s="15" t="s">
        <v>16</v>
      </c>
      <c r="P21" s="62" t="s">
        <v>26</v>
      </c>
      <c r="Q21" s="107" t="s">
        <v>24</v>
      </c>
      <c r="R21" s="27"/>
      <c r="S21" s="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 t="s">
        <v>143</v>
      </c>
      <c r="AI21" s="10"/>
      <c r="AJ21" s="2" t="s">
        <v>144</v>
      </c>
    </row>
    <row r="22" spans="1:36" ht="25.95" customHeight="1" x14ac:dyDescent="0.2">
      <c r="A22" s="48">
        <v>3</v>
      </c>
      <c r="B22" s="62" t="str">
        <f t="shared" si="5"/>
        <v>（選択）</v>
      </c>
      <c r="C22" s="76" t="s">
        <v>22</v>
      </c>
      <c r="D22" s="106" t="s">
        <v>38</v>
      </c>
      <c r="E22" s="23" t="s">
        <v>16</v>
      </c>
      <c r="F22" s="14"/>
      <c r="G22" s="24"/>
      <c r="H22" s="45" t="str">
        <f t="shared" si="10"/>
        <v/>
      </c>
      <c r="I22" s="46" t="str">
        <f t="shared" si="11"/>
        <v/>
      </c>
      <c r="J22" s="48">
        <f t="shared" si="8"/>
        <v>0</v>
      </c>
      <c r="K22" s="77" t="str">
        <f t="shared" si="9"/>
        <v>（選択）</v>
      </c>
      <c r="L22" s="23" t="s">
        <v>16</v>
      </c>
      <c r="M22" s="14" t="s">
        <v>16</v>
      </c>
      <c r="N22" s="26" t="s">
        <v>16</v>
      </c>
      <c r="O22" s="15" t="s">
        <v>16</v>
      </c>
      <c r="P22" s="62" t="s">
        <v>26</v>
      </c>
      <c r="Q22" s="107" t="s">
        <v>24</v>
      </c>
      <c r="R22" s="27"/>
      <c r="AH22" s="2" t="s">
        <v>145</v>
      </c>
      <c r="AI22" s="12"/>
      <c r="AJ22" s="12"/>
    </row>
    <row r="23" spans="1:36" ht="25.95" customHeight="1" x14ac:dyDescent="0.2">
      <c r="A23" s="48">
        <v>4</v>
      </c>
      <c r="B23" s="62" t="str">
        <f t="shared" si="5"/>
        <v>（選択）</v>
      </c>
      <c r="C23" s="76" t="s">
        <v>22</v>
      </c>
      <c r="D23" s="106" t="s">
        <v>38</v>
      </c>
      <c r="E23" s="23" t="s">
        <v>16</v>
      </c>
      <c r="F23" s="14"/>
      <c r="G23" s="24"/>
      <c r="H23" s="45" t="str">
        <f t="shared" si="10"/>
        <v/>
      </c>
      <c r="I23" s="46" t="str">
        <f t="shared" si="11"/>
        <v/>
      </c>
      <c r="J23" s="48">
        <f t="shared" si="8"/>
        <v>0</v>
      </c>
      <c r="K23" s="77" t="str">
        <f t="shared" si="9"/>
        <v>（選択）</v>
      </c>
      <c r="L23" s="23" t="s">
        <v>16</v>
      </c>
      <c r="M23" s="14" t="s">
        <v>16</v>
      </c>
      <c r="N23" s="26" t="s">
        <v>16</v>
      </c>
      <c r="O23" s="15" t="s">
        <v>16</v>
      </c>
      <c r="P23" s="62" t="s">
        <v>26</v>
      </c>
      <c r="Q23" s="107" t="s">
        <v>24</v>
      </c>
      <c r="R23" s="27"/>
      <c r="AH23" s="2" t="s">
        <v>146</v>
      </c>
    </row>
    <row r="24" spans="1:36" ht="25.95" customHeight="1" x14ac:dyDescent="0.2">
      <c r="A24" s="48">
        <v>5</v>
      </c>
      <c r="B24" s="62" t="str">
        <f t="shared" si="5"/>
        <v>（選択）</v>
      </c>
      <c r="C24" s="76" t="s">
        <v>22</v>
      </c>
      <c r="D24" s="106" t="s">
        <v>38</v>
      </c>
      <c r="E24" s="23" t="s">
        <v>16</v>
      </c>
      <c r="F24" s="14"/>
      <c r="G24" s="24"/>
      <c r="H24" s="45" t="str">
        <f t="shared" si="10"/>
        <v/>
      </c>
      <c r="I24" s="46" t="str">
        <f t="shared" si="11"/>
        <v/>
      </c>
      <c r="J24" s="48">
        <f t="shared" si="8"/>
        <v>0</v>
      </c>
      <c r="K24" s="77" t="str">
        <f t="shared" si="9"/>
        <v>（選択）</v>
      </c>
      <c r="L24" s="23" t="s">
        <v>16</v>
      </c>
      <c r="M24" s="14" t="s">
        <v>16</v>
      </c>
      <c r="N24" s="26" t="s">
        <v>16</v>
      </c>
      <c r="O24" s="15" t="s">
        <v>16</v>
      </c>
      <c r="P24" s="62" t="s">
        <v>26</v>
      </c>
      <c r="Q24" s="107" t="s">
        <v>24</v>
      </c>
      <c r="R24" s="27"/>
      <c r="AH24" s="2" t="s">
        <v>147</v>
      </c>
    </row>
    <row r="25" spans="1:36" ht="25.95" customHeight="1" x14ac:dyDescent="0.2">
      <c r="A25" s="48">
        <v>6</v>
      </c>
      <c r="B25" s="62" t="str">
        <f t="shared" si="5"/>
        <v>（選択）</v>
      </c>
      <c r="C25" s="76" t="s">
        <v>22</v>
      </c>
      <c r="D25" s="106" t="s">
        <v>38</v>
      </c>
      <c r="E25" s="23" t="s">
        <v>16</v>
      </c>
      <c r="F25" s="14"/>
      <c r="G25" s="24"/>
      <c r="H25" s="45" t="str">
        <f t="shared" si="10"/>
        <v/>
      </c>
      <c r="I25" s="46" t="str">
        <f t="shared" si="11"/>
        <v/>
      </c>
      <c r="J25" s="48">
        <f t="shared" si="8"/>
        <v>0</v>
      </c>
      <c r="K25" s="77" t="str">
        <f t="shared" si="9"/>
        <v>（選択）</v>
      </c>
      <c r="L25" s="23" t="s">
        <v>16</v>
      </c>
      <c r="M25" s="14" t="s">
        <v>16</v>
      </c>
      <c r="N25" s="26" t="s">
        <v>16</v>
      </c>
      <c r="O25" s="15" t="s">
        <v>16</v>
      </c>
      <c r="P25" s="62" t="s">
        <v>26</v>
      </c>
      <c r="Q25" s="107" t="s">
        <v>24</v>
      </c>
      <c r="R25" s="27"/>
      <c r="AH25" s="2" t="s">
        <v>149</v>
      </c>
    </row>
    <row r="26" spans="1:36" ht="25.95" customHeight="1" x14ac:dyDescent="0.2">
      <c r="A26" s="48">
        <v>7</v>
      </c>
      <c r="B26" s="62" t="str">
        <f t="shared" si="5"/>
        <v>（選択）</v>
      </c>
      <c r="C26" s="76" t="s">
        <v>22</v>
      </c>
      <c r="D26" s="106" t="s">
        <v>38</v>
      </c>
      <c r="E26" s="23" t="s">
        <v>16</v>
      </c>
      <c r="F26" s="14"/>
      <c r="G26" s="24"/>
      <c r="H26" s="45" t="str">
        <f t="shared" si="10"/>
        <v/>
      </c>
      <c r="I26" s="46" t="str">
        <f t="shared" si="11"/>
        <v/>
      </c>
      <c r="J26" s="48">
        <f t="shared" si="8"/>
        <v>0</v>
      </c>
      <c r="K26" s="77" t="str">
        <f t="shared" si="9"/>
        <v>（選択）</v>
      </c>
      <c r="L26" s="23" t="s">
        <v>16</v>
      </c>
      <c r="M26" s="14" t="s">
        <v>16</v>
      </c>
      <c r="N26" s="26" t="s">
        <v>16</v>
      </c>
      <c r="O26" s="15" t="s">
        <v>16</v>
      </c>
      <c r="P26" s="62" t="s">
        <v>26</v>
      </c>
      <c r="Q26" s="107" t="s">
        <v>24</v>
      </c>
      <c r="R26" s="27"/>
      <c r="AH26" s="2" t="s">
        <v>150</v>
      </c>
    </row>
    <row r="27" spans="1:36" ht="25.95" customHeight="1" x14ac:dyDescent="0.2">
      <c r="A27" s="48">
        <v>8</v>
      </c>
      <c r="B27" s="62" t="str">
        <f t="shared" si="5"/>
        <v>（選択）</v>
      </c>
      <c r="C27" s="76" t="s">
        <v>22</v>
      </c>
      <c r="D27" s="106" t="s">
        <v>38</v>
      </c>
      <c r="E27" s="23" t="s">
        <v>16</v>
      </c>
      <c r="F27" s="14"/>
      <c r="G27" s="24"/>
      <c r="H27" s="45" t="str">
        <f t="shared" si="10"/>
        <v/>
      </c>
      <c r="I27" s="46" t="str">
        <f t="shared" si="11"/>
        <v/>
      </c>
      <c r="J27" s="48">
        <f t="shared" si="8"/>
        <v>0</v>
      </c>
      <c r="K27" s="77" t="str">
        <f t="shared" si="9"/>
        <v>（選択）</v>
      </c>
      <c r="L27" s="23" t="s">
        <v>16</v>
      </c>
      <c r="M27" s="14" t="s">
        <v>16</v>
      </c>
      <c r="N27" s="26" t="s">
        <v>16</v>
      </c>
      <c r="O27" s="15" t="s">
        <v>16</v>
      </c>
      <c r="P27" s="62" t="s">
        <v>26</v>
      </c>
      <c r="Q27" s="107" t="s">
        <v>24</v>
      </c>
      <c r="R27" s="27"/>
      <c r="AH27" s="2" t="s">
        <v>151</v>
      </c>
    </row>
    <row r="28" spans="1:36" ht="25.95" customHeight="1" x14ac:dyDescent="0.2">
      <c r="A28" s="48">
        <v>9</v>
      </c>
      <c r="B28" s="62" t="str">
        <f t="shared" si="5"/>
        <v>（選択）</v>
      </c>
      <c r="C28" s="76" t="s">
        <v>22</v>
      </c>
      <c r="D28" s="106" t="s">
        <v>38</v>
      </c>
      <c r="E28" s="23" t="s">
        <v>16</v>
      </c>
      <c r="F28" s="14"/>
      <c r="G28" s="24"/>
      <c r="H28" s="45" t="str">
        <f t="shared" si="10"/>
        <v/>
      </c>
      <c r="I28" s="46" t="str">
        <f t="shared" si="11"/>
        <v/>
      </c>
      <c r="J28" s="48">
        <f t="shared" si="8"/>
        <v>0</v>
      </c>
      <c r="K28" s="77" t="str">
        <f t="shared" si="9"/>
        <v>（選択）</v>
      </c>
      <c r="L28" s="23" t="s">
        <v>16</v>
      </c>
      <c r="M28" s="14" t="s">
        <v>16</v>
      </c>
      <c r="N28" s="26" t="s">
        <v>16</v>
      </c>
      <c r="O28" s="15" t="s">
        <v>16</v>
      </c>
      <c r="P28" s="62" t="s">
        <v>26</v>
      </c>
      <c r="Q28" s="107" t="s">
        <v>24</v>
      </c>
      <c r="R28" s="27"/>
      <c r="AH28" s="2" t="s">
        <v>152</v>
      </c>
    </row>
    <row r="29" spans="1:36" ht="25.95" customHeight="1" x14ac:dyDescent="0.2">
      <c r="A29" s="48">
        <v>10</v>
      </c>
      <c r="B29" s="62" t="str">
        <f t="shared" si="5"/>
        <v>（選択）</v>
      </c>
      <c r="C29" s="76" t="s">
        <v>22</v>
      </c>
      <c r="D29" s="106" t="s">
        <v>38</v>
      </c>
      <c r="E29" s="23" t="s">
        <v>16</v>
      </c>
      <c r="F29" s="14"/>
      <c r="G29" s="24"/>
      <c r="H29" s="45" t="str">
        <f t="shared" si="10"/>
        <v/>
      </c>
      <c r="I29" s="46" t="str">
        <f t="shared" si="11"/>
        <v/>
      </c>
      <c r="J29" s="48">
        <f t="shared" si="8"/>
        <v>0</v>
      </c>
      <c r="K29" s="77" t="str">
        <f t="shared" si="9"/>
        <v>（選択）</v>
      </c>
      <c r="L29" s="23" t="s">
        <v>16</v>
      </c>
      <c r="M29" s="14" t="s">
        <v>16</v>
      </c>
      <c r="N29" s="26" t="s">
        <v>16</v>
      </c>
      <c r="O29" s="15" t="s">
        <v>16</v>
      </c>
      <c r="P29" s="62" t="s">
        <v>26</v>
      </c>
      <c r="Q29" s="107" t="s">
        <v>24</v>
      </c>
      <c r="R29" s="27"/>
      <c r="AH29" s="2" t="s">
        <v>153</v>
      </c>
    </row>
    <row r="30" spans="1:36" ht="25.95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AH30" s="2" t="s">
        <v>154</v>
      </c>
    </row>
    <row r="31" spans="1:36" ht="25.95" customHeight="1" x14ac:dyDescent="0.2">
      <c r="AH31" s="2" t="s">
        <v>155</v>
      </c>
    </row>
    <row r="32" spans="1:36" ht="25.95" customHeight="1" x14ac:dyDescent="0.2">
      <c r="AH32" s="2" t="s">
        <v>156</v>
      </c>
    </row>
    <row r="33" spans="34:34" ht="25.95" customHeight="1" x14ac:dyDescent="0.2">
      <c r="AH33" s="2" t="s">
        <v>157</v>
      </c>
    </row>
    <row r="34" spans="34:34" ht="25.95" customHeight="1" x14ac:dyDescent="0.2">
      <c r="AH34" s="2" t="s">
        <v>158</v>
      </c>
    </row>
    <row r="35" spans="34:34" ht="25.95" customHeight="1" x14ac:dyDescent="0.2">
      <c r="AH35" s="2" t="s">
        <v>159</v>
      </c>
    </row>
    <row r="36" spans="34:34" ht="25.95" customHeight="1" x14ac:dyDescent="0.2">
      <c r="AH36" s="2" t="s">
        <v>160</v>
      </c>
    </row>
    <row r="37" spans="34:34" ht="25.95" customHeight="1" x14ac:dyDescent="0.2">
      <c r="AH37" s="2" t="s">
        <v>161</v>
      </c>
    </row>
  </sheetData>
  <sheetProtection algorithmName="SHA-512" hashValue="fE/nw6TY4mDoaapLsbwtbgeYmIADllw5pyAPJ4QnGZAXSiS9BX2I0yK8IDqFiZ0tVuoK0pa5nEuZLMvD2OvETQ==" saltValue="pbchrLSg0OpgChU9Mop/gA==" spinCount="100000" sheet="1" objects="1" scenarios="1"/>
  <mergeCells count="17">
    <mergeCell ref="P17:R18"/>
    <mergeCell ref="F17:G18"/>
    <mergeCell ref="H17:I18"/>
    <mergeCell ref="M17:O19"/>
    <mergeCell ref="E6:F6"/>
    <mergeCell ref="I6:J7"/>
    <mergeCell ref="L17:L19"/>
    <mergeCell ref="G6:H7"/>
    <mergeCell ref="E17:E19"/>
    <mergeCell ref="H11:I11"/>
    <mergeCell ref="J17:K19"/>
    <mergeCell ref="I8:J8"/>
    <mergeCell ref="A6:A7"/>
    <mergeCell ref="C6:D6"/>
    <mergeCell ref="A17:C18"/>
    <mergeCell ref="D17:D19"/>
    <mergeCell ref="L4:O4"/>
  </mergeCells>
  <phoneticPr fontId="2"/>
  <conditionalFormatting sqref="B12:B14">
    <cfRule type="cellIs" dxfId="66" priority="49" operator="equal">
      <formula>0</formula>
    </cfRule>
  </conditionalFormatting>
  <conditionalFormatting sqref="B12:B14">
    <cfRule type="cellIs" dxfId="65" priority="30" operator="equal">
      <formula>"（選択）"</formula>
    </cfRule>
    <cfRule type="cellIs" dxfId="64" priority="47" operator="equal">
      <formula>0</formula>
    </cfRule>
  </conditionalFormatting>
  <conditionalFormatting sqref="B12:B14">
    <cfRule type="cellIs" dxfId="63" priority="45" operator="equal">
      <formula>"（選択）"</formula>
    </cfRule>
  </conditionalFormatting>
  <conditionalFormatting sqref="B20:B29">
    <cfRule type="cellIs" dxfId="62" priority="44" operator="equal">
      <formula>0</formula>
    </cfRule>
  </conditionalFormatting>
  <conditionalFormatting sqref="B20:B29">
    <cfRule type="cellIs" dxfId="61" priority="43" operator="equal">
      <formula>0</formula>
    </cfRule>
  </conditionalFormatting>
  <conditionalFormatting sqref="B20:B29">
    <cfRule type="cellIs" dxfId="60" priority="42" operator="equal">
      <formula>0</formula>
    </cfRule>
  </conditionalFormatting>
  <conditionalFormatting sqref="B20:B29">
    <cfRule type="cellIs" dxfId="59" priority="41" operator="equal">
      <formula>"（選択）"</formula>
    </cfRule>
  </conditionalFormatting>
  <conditionalFormatting sqref="A8">
    <cfRule type="containsErrors" dxfId="58" priority="31">
      <formula>ISERROR(A8)</formula>
    </cfRule>
    <cfRule type="expression" dxfId="57" priority="1">
      <formula>ISNA($A$8)</formula>
    </cfRule>
  </conditionalFormatting>
  <conditionalFormatting sqref="B20:B29">
    <cfRule type="cellIs" dxfId="56" priority="29" operator="equal">
      <formula>"（選択）"</formula>
    </cfRule>
  </conditionalFormatting>
  <conditionalFormatting sqref="B12:B14 B20:B29">
    <cfRule type="cellIs" dxfId="55" priority="28" operator="equal">
      <formula>0</formula>
    </cfRule>
  </conditionalFormatting>
  <conditionalFormatting sqref="I12:I14">
    <cfRule type="cellIs" dxfId="54" priority="17" operator="equal">
      <formula>"（選択）"</formula>
    </cfRule>
  </conditionalFormatting>
  <conditionalFormatting sqref="H12:H14">
    <cfRule type="cellIs" dxfId="53" priority="16" operator="equal">
      <formula>0</formula>
    </cfRule>
    <cfRule type="cellIs" dxfId="52" priority="4" operator="equal">
      <formula>0</formula>
    </cfRule>
  </conditionalFormatting>
  <conditionalFormatting sqref="K20:K29">
    <cfRule type="cellIs" dxfId="51" priority="15" operator="equal">
      <formula>"（選択）"</formula>
    </cfRule>
  </conditionalFormatting>
  <conditionalFormatting sqref="J20:J29">
    <cfRule type="cellIs" dxfId="50" priority="14" operator="equal">
      <formula>0</formula>
    </cfRule>
  </conditionalFormatting>
  <conditionalFormatting sqref="B12:B14 I12:I14 B20:B29 K20:K29">
    <cfRule type="cellIs" dxfId="49" priority="7" operator="equal">
      <formula>"（選択）"</formula>
    </cfRule>
  </conditionalFormatting>
  <conditionalFormatting sqref="C8:D8 J20:J29">
    <cfRule type="cellIs" dxfId="48" priority="6" operator="equal">
      <formula>0</formula>
    </cfRule>
  </conditionalFormatting>
  <conditionalFormatting sqref="G8 I8:J8">
    <cfRule type="cellIs" dxfId="47" priority="5" operator="equal">
      <formula>0</formula>
    </cfRule>
  </conditionalFormatting>
  <conditionalFormatting sqref="B8">
    <cfRule type="cellIs" dxfId="46" priority="3" operator="equal">
      <formula>"（選択）"</formula>
    </cfRule>
  </conditionalFormatting>
  <conditionalFormatting sqref="H8">
    <cfRule type="cellIs" dxfId="45" priority="2" operator="equal">
      <formula>"（選択）"</formula>
    </cfRule>
  </conditionalFormatting>
  <dataValidations count="8">
    <dataValidation type="list" allowBlank="1" showInputMessage="1" showErrorMessage="1" sqref="C12:C14">
      <formula1>$AI$6:$AI$9</formula1>
    </dataValidation>
    <dataValidation type="list" allowBlank="1" showInputMessage="1" showErrorMessage="1" sqref="J12:J14">
      <formula1>$AK$6:$AK$8</formula1>
    </dataValidation>
    <dataValidation type="list" allowBlank="1" showInputMessage="1" showErrorMessage="1" sqref="E20:E29">
      <formula1>$S$6:$S$16</formula1>
    </dataValidation>
    <dataValidation type="list" allowBlank="1" showInputMessage="1" showErrorMessage="1" sqref="L20:L29">
      <formula1>$AA$6:$AA$9</formula1>
    </dataValidation>
    <dataValidation type="list" allowBlank="1" showInputMessage="1" showErrorMessage="1" sqref="M20:M29">
      <formula1>$AD$6:$AD$9</formula1>
    </dataValidation>
    <dataValidation type="list" allowBlank="1" showInputMessage="1" showErrorMessage="1" sqref="N20:N29">
      <formula1>$AG$6:$AG$18</formula1>
    </dataValidation>
    <dataValidation type="list" allowBlank="1" showInputMessage="1" showErrorMessage="1" sqref="K4">
      <formula1>$AL$6:$AL$9</formula1>
    </dataValidation>
    <dataValidation type="list" allowBlank="1" showInputMessage="1" showErrorMessage="1" sqref="O20:O29">
      <formula1>$AH$6:$AH$37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70" orientation="landscape" r:id="rId1"/>
  <headerFooter>
    <oddHeader>&amp;R&amp;"游明朝,標準"&amp;A</oddHeader>
    <oddFooter>&amp;R&amp;"游明朝,標準"&amp;10&amp;P / &amp;N ページ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L37"/>
  <sheetViews>
    <sheetView showGridLines="0" topLeftCell="A19" zoomScale="80" zoomScaleNormal="80" zoomScaleSheetLayoutView="83" workbookViewId="0">
      <selection activeCell="O34" sqref="O34"/>
    </sheetView>
  </sheetViews>
  <sheetFormatPr defaultColWidth="8.88671875" defaultRowHeight="25.95" customHeight="1" x14ac:dyDescent="0.2"/>
  <cols>
    <col min="1" max="1" width="5.21875" style="4" bestFit="1" customWidth="1"/>
    <col min="2" max="2" width="14.33203125" style="3" customWidth="1"/>
    <col min="3" max="3" width="11.88671875" style="3" bestFit="1" customWidth="1"/>
    <col min="4" max="11" width="11.6640625" style="3" customWidth="1"/>
    <col min="12" max="12" width="8.88671875" style="3"/>
    <col min="13" max="13" width="14.21875" style="3" customWidth="1"/>
    <col min="14" max="14" width="8.44140625" style="3" bestFit="1" customWidth="1"/>
    <col min="15" max="15" width="8.88671875" style="3"/>
    <col min="16" max="16" width="10.77734375" style="3" customWidth="1"/>
    <col min="17" max="17" width="2.77734375" style="3" bestFit="1" customWidth="1"/>
    <col min="18" max="18" width="8.88671875" style="3"/>
    <col min="19" max="22" width="13.109375" style="2" hidden="1" customWidth="1"/>
    <col min="23" max="23" width="4" style="2" hidden="1" customWidth="1"/>
    <col min="24" max="24" width="9.21875" style="2" hidden="1" customWidth="1"/>
    <col min="25" max="25" width="9.109375" style="2" hidden="1" customWidth="1"/>
    <col min="26" max="26" width="11.109375" style="2" hidden="1" customWidth="1"/>
    <col min="27" max="29" width="8.88671875" style="2" hidden="1" customWidth="1"/>
    <col min="30" max="32" width="19.88671875" style="2" hidden="1" customWidth="1"/>
    <col min="33" max="36" width="8.88671875" style="2" hidden="1" customWidth="1"/>
    <col min="37" max="38" width="8.88671875" style="3" hidden="1" customWidth="1"/>
    <col min="39" max="16384" width="8.88671875" style="3"/>
  </cols>
  <sheetData>
    <row r="1" spans="1:38" ht="25.95" customHeight="1" x14ac:dyDescent="0.2">
      <c r="A1" s="108" t="s">
        <v>246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38" ht="25.9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38" ht="25.95" customHeight="1" x14ac:dyDescent="0.2">
      <c r="A3" s="69"/>
      <c r="B3" s="92" t="s">
        <v>198</v>
      </c>
      <c r="C3" s="92"/>
      <c r="D3" s="92"/>
      <c r="E3" s="92"/>
      <c r="F3" s="66"/>
      <c r="G3" s="82"/>
      <c r="H3" s="92" t="s">
        <v>199</v>
      </c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38" ht="25.95" customHeight="1" x14ac:dyDescent="0.2">
      <c r="A4" s="69"/>
      <c r="B4" s="92"/>
      <c r="C4" s="93"/>
      <c r="D4" s="92" t="s">
        <v>209</v>
      </c>
      <c r="E4" s="92"/>
      <c r="F4" s="66"/>
      <c r="G4" s="66"/>
      <c r="H4" s="66"/>
      <c r="I4" s="66"/>
      <c r="J4" s="94" t="s">
        <v>205</v>
      </c>
      <c r="K4" s="94" t="str">
        <f>'様式③（U15申込書）'!$K$4</f>
        <v>監督</v>
      </c>
      <c r="L4" s="185" t="str">
        <f>'様式②（NTS研修会申込書）'!$I$4</f>
        <v xml:space="preserve"> </v>
      </c>
      <c r="M4" s="185"/>
      <c r="N4" s="185"/>
      <c r="O4" s="185"/>
      <c r="P4" s="69" t="s">
        <v>200</v>
      </c>
      <c r="Q4" s="66"/>
      <c r="R4" s="66"/>
    </row>
    <row r="5" spans="1:38" s="6" customFormat="1" ht="25.95" customHeight="1" x14ac:dyDescent="0.2">
      <c r="A5" s="95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7"/>
      <c r="M5" s="97"/>
      <c r="N5" s="97"/>
      <c r="O5" s="97"/>
      <c r="P5" s="98"/>
      <c r="Q5" s="98"/>
      <c r="R5" s="98"/>
      <c r="S5" s="2" t="s">
        <v>165</v>
      </c>
      <c r="T5" s="2" t="s">
        <v>43</v>
      </c>
      <c r="U5" s="2" t="s">
        <v>44</v>
      </c>
      <c r="V5" s="2" t="s">
        <v>45</v>
      </c>
      <c r="W5" s="2" t="s">
        <v>10</v>
      </c>
      <c r="X5" s="2" t="s">
        <v>47</v>
      </c>
      <c r="Y5" s="2" t="s">
        <v>8</v>
      </c>
      <c r="Z5" s="2" t="s">
        <v>2</v>
      </c>
      <c r="AA5" s="2" t="s">
        <v>6</v>
      </c>
      <c r="AB5" s="2" t="s">
        <v>6</v>
      </c>
      <c r="AC5" s="2" t="s">
        <v>6</v>
      </c>
      <c r="AD5" s="2" t="s">
        <v>48</v>
      </c>
      <c r="AE5" s="2" t="s">
        <v>48</v>
      </c>
      <c r="AF5" s="2" t="s">
        <v>48</v>
      </c>
      <c r="AG5" s="2" t="s">
        <v>49</v>
      </c>
      <c r="AH5" s="2" t="s">
        <v>50</v>
      </c>
      <c r="AI5" s="2" t="s">
        <v>32</v>
      </c>
      <c r="AJ5" s="2" t="s">
        <v>52</v>
      </c>
      <c r="AK5" s="2" t="s">
        <v>176</v>
      </c>
      <c r="AL5" s="2" t="s">
        <v>201</v>
      </c>
    </row>
    <row r="6" spans="1:38" ht="19.8" customHeight="1" x14ac:dyDescent="0.2">
      <c r="A6" s="158" t="s">
        <v>11</v>
      </c>
      <c r="B6" s="54" t="s">
        <v>8</v>
      </c>
      <c r="C6" s="205" t="s">
        <v>5</v>
      </c>
      <c r="D6" s="206"/>
      <c r="E6" s="205" t="s">
        <v>254</v>
      </c>
      <c r="F6" s="206"/>
      <c r="G6" s="224" t="s">
        <v>2</v>
      </c>
      <c r="H6" s="225"/>
      <c r="I6" s="220" t="s">
        <v>28</v>
      </c>
      <c r="J6" s="221"/>
      <c r="K6" s="82"/>
      <c r="L6" s="82"/>
      <c r="M6" s="82"/>
      <c r="N6" s="82"/>
      <c r="O6" s="82"/>
      <c r="P6" s="82"/>
      <c r="Q6" s="82"/>
      <c r="R6" s="82"/>
      <c r="S6" s="2" t="s">
        <v>16</v>
      </c>
      <c r="T6" s="2" t="s">
        <v>16</v>
      </c>
      <c r="U6" s="2" t="s">
        <v>16</v>
      </c>
      <c r="V6" s="2" t="s">
        <v>16</v>
      </c>
      <c r="W6" s="2" t="s">
        <v>16</v>
      </c>
      <c r="Y6" s="2" t="s">
        <v>16</v>
      </c>
      <c r="Z6" s="2" t="s">
        <v>16</v>
      </c>
      <c r="AA6" s="2" t="s">
        <v>16</v>
      </c>
      <c r="AB6" s="2" t="s">
        <v>16</v>
      </c>
      <c r="AC6" s="2" t="s">
        <v>16</v>
      </c>
      <c r="AD6" s="2" t="s">
        <v>16</v>
      </c>
      <c r="AE6" s="2" t="s">
        <v>16</v>
      </c>
      <c r="AF6" s="2" t="s">
        <v>16</v>
      </c>
      <c r="AG6" s="2" t="s">
        <v>16</v>
      </c>
      <c r="AH6" s="2" t="s">
        <v>16</v>
      </c>
      <c r="AI6" s="2" t="s">
        <v>16</v>
      </c>
      <c r="AJ6" s="2" t="s">
        <v>16</v>
      </c>
      <c r="AK6" s="2" t="s">
        <v>16</v>
      </c>
      <c r="AL6" s="2" t="s">
        <v>16</v>
      </c>
    </row>
    <row r="7" spans="1:38" ht="19.8" x14ac:dyDescent="0.2">
      <c r="A7" s="159"/>
      <c r="B7" s="48" t="s">
        <v>13</v>
      </c>
      <c r="C7" s="55" t="s">
        <v>0</v>
      </c>
      <c r="D7" s="56" t="s">
        <v>1</v>
      </c>
      <c r="E7" s="55" t="s">
        <v>249</v>
      </c>
      <c r="F7" s="56" t="s">
        <v>251</v>
      </c>
      <c r="G7" s="226"/>
      <c r="H7" s="227"/>
      <c r="I7" s="222"/>
      <c r="J7" s="223"/>
      <c r="K7" s="82"/>
      <c r="L7" s="82"/>
      <c r="M7" s="82"/>
      <c r="N7" s="82"/>
      <c r="O7" s="82"/>
      <c r="P7" s="82"/>
      <c r="Q7" s="82"/>
      <c r="R7" s="82"/>
      <c r="S7" s="2" t="s">
        <v>166</v>
      </c>
      <c r="T7" s="2" t="s">
        <v>53</v>
      </c>
      <c r="U7" s="2" t="s">
        <v>54</v>
      </c>
      <c r="V7" s="2" t="s">
        <v>55</v>
      </c>
      <c r="W7" s="2" t="s">
        <v>56</v>
      </c>
      <c r="X7" s="2">
        <v>1</v>
      </c>
      <c r="Y7" s="2" t="s">
        <v>112</v>
      </c>
      <c r="Z7" s="2" t="s">
        <v>57</v>
      </c>
      <c r="AA7" s="2" t="s">
        <v>179</v>
      </c>
      <c r="AB7" s="2" t="s">
        <v>185</v>
      </c>
      <c r="AC7" s="2" t="s">
        <v>58</v>
      </c>
      <c r="AD7" s="2" t="s">
        <v>182</v>
      </c>
      <c r="AE7" s="2" t="s">
        <v>71</v>
      </c>
      <c r="AF7" s="2" t="s">
        <v>72</v>
      </c>
      <c r="AG7" s="2" t="s">
        <v>61</v>
      </c>
      <c r="AH7" s="2" t="s">
        <v>62</v>
      </c>
      <c r="AI7" s="2" t="s">
        <v>162</v>
      </c>
      <c r="AJ7" s="2" t="s">
        <v>63</v>
      </c>
      <c r="AK7" s="2" t="s">
        <v>177</v>
      </c>
      <c r="AL7" s="2" t="s">
        <v>202</v>
      </c>
    </row>
    <row r="8" spans="1:38" ht="34.799999999999997" customHeight="1" x14ac:dyDescent="0.2">
      <c r="A8" s="57" t="e">
        <f>'様式①（エントリーシート）'!A7</f>
        <v>#N/A</v>
      </c>
      <c r="B8" s="57" t="str">
        <f>'様式①（エントリーシート）'!B7</f>
        <v>（選択）</v>
      </c>
      <c r="C8" s="58">
        <f>'様式①（エントリーシート）'!C7</f>
        <v>0</v>
      </c>
      <c r="D8" s="59">
        <f>'様式①（エントリーシート）'!D7</f>
        <v>0</v>
      </c>
      <c r="E8" s="58" t="str">
        <f>'様式①（エントリーシート）'!E7</f>
        <v/>
      </c>
      <c r="F8" s="59" t="str">
        <f>'様式①（エントリーシート）'!F7</f>
        <v/>
      </c>
      <c r="G8" s="62">
        <f>'様式①（エントリーシート）'!G7</f>
        <v>0</v>
      </c>
      <c r="H8" s="63" t="str">
        <f>'様式①（エントリーシート）'!H7</f>
        <v>（選択）</v>
      </c>
      <c r="I8" s="228">
        <f>'様式①（エントリーシート）'!I7</f>
        <v>0</v>
      </c>
      <c r="J8" s="229"/>
      <c r="K8" s="82"/>
      <c r="L8" s="82"/>
      <c r="M8" s="82"/>
      <c r="N8" s="82"/>
      <c r="O8" s="82"/>
      <c r="P8" s="82"/>
      <c r="Q8" s="82"/>
      <c r="R8" s="82"/>
      <c r="S8" s="2" t="s">
        <v>167</v>
      </c>
      <c r="T8" s="2" t="s">
        <v>64</v>
      </c>
      <c r="U8" s="2" t="s">
        <v>66</v>
      </c>
      <c r="V8" s="2" t="s">
        <v>67</v>
      </c>
      <c r="W8" s="2" t="s">
        <v>68</v>
      </c>
      <c r="X8" s="2">
        <v>2</v>
      </c>
      <c r="Y8" s="2" t="s">
        <v>118</v>
      </c>
      <c r="Z8" s="2" t="s">
        <v>69</v>
      </c>
      <c r="AA8" s="2" t="s">
        <v>180</v>
      </c>
      <c r="AB8" s="2" t="s">
        <v>186</v>
      </c>
      <c r="AC8" s="2" t="s">
        <v>70</v>
      </c>
      <c r="AD8" s="2" t="s">
        <v>183</v>
      </c>
      <c r="AE8" s="2" t="s">
        <v>80</v>
      </c>
      <c r="AF8" s="2" t="s">
        <v>59</v>
      </c>
      <c r="AG8" s="2" t="s">
        <v>73</v>
      </c>
      <c r="AH8" s="2" t="s">
        <v>74</v>
      </c>
      <c r="AI8" s="2" t="s">
        <v>163</v>
      </c>
      <c r="AJ8" s="2" t="s">
        <v>75</v>
      </c>
      <c r="AK8" s="2" t="s">
        <v>178</v>
      </c>
      <c r="AL8" s="2" t="s">
        <v>162</v>
      </c>
    </row>
    <row r="9" spans="1:38" ht="7.2" customHeight="1" x14ac:dyDescent="0.2">
      <c r="A9" s="51"/>
      <c r="B9" s="82"/>
      <c r="C9" s="82"/>
      <c r="D9" s="82"/>
      <c r="E9" s="82"/>
      <c r="F9" s="82"/>
      <c r="G9" s="84"/>
      <c r="H9" s="84"/>
      <c r="I9" s="99"/>
      <c r="J9" s="99"/>
      <c r="K9" s="99"/>
      <c r="L9" s="82"/>
      <c r="M9" s="82"/>
      <c r="N9" s="82"/>
      <c r="O9" s="82"/>
      <c r="P9" s="82"/>
      <c r="Q9" s="82"/>
      <c r="R9" s="82"/>
      <c r="S9" s="2" t="s">
        <v>168</v>
      </c>
      <c r="T9" s="2" t="s">
        <v>76</v>
      </c>
      <c r="U9" s="2" t="s">
        <v>77</v>
      </c>
      <c r="V9" s="2" t="s">
        <v>78</v>
      </c>
      <c r="X9" s="2">
        <v>3</v>
      </c>
      <c r="Y9" s="2" t="s">
        <v>125</v>
      </c>
      <c r="Z9" s="2" t="s">
        <v>9</v>
      </c>
      <c r="AA9" s="2" t="s">
        <v>181</v>
      </c>
      <c r="AC9" s="2" t="s">
        <v>79</v>
      </c>
      <c r="AD9" s="2" t="s">
        <v>184</v>
      </c>
      <c r="AE9" s="2" t="s">
        <v>182</v>
      </c>
      <c r="AF9" s="2" t="s">
        <v>60</v>
      </c>
      <c r="AG9" s="2" t="s">
        <v>81</v>
      </c>
      <c r="AH9" s="2" t="s">
        <v>82</v>
      </c>
      <c r="AI9" s="2" t="s">
        <v>164</v>
      </c>
      <c r="AJ9" s="2" t="s">
        <v>83</v>
      </c>
      <c r="AL9" s="3" t="s">
        <v>203</v>
      </c>
    </row>
    <row r="10" spans="1:38" ht="25.8" customHeight="1" x14ac:dyDescent="0.2">
      <c r="A10" s="95" t="s">
        <v>39</v>
      </c>
      <c r="B10" s="96"/>
      <c r="C10" s="96"/>
      <c r="D10" s="96"/>
      <c r="E10" s="96"/>
      <c r="F10" s="96"/>
      <c r="G10" s="96"/>
      <c r="H10" s="96"/>
      <c r="I10" s="96"/>
      <c r="J10" s="96"/>
      <c r="K10" s="82"/>
      <c r="L10" s="82"/>
      <c r="M10" s="82"/>
      <c r="N10" s="82"/>
      <c r="O10" s="82"/>
      <c r="P10" s="82"/>
      <c r="Q10" s="82"/>
      <c r="R10" s="82"/>
      <c r="S10" s="2" t="s">
        <v>64</v>
      </c>
      <c r="T10" s="2" t="s">
        <v>84</v>
      </c>
      <c r="U10" s="2" t="s">
        <v>85</v>
      </c>
      <c r="V10" s="2" t="s">
        <v>86</v>
      </c>
      <c r="X10" s="2">
        <v>4</v>
      </c>
      <c r="Y10" s="2" t="s">
        <v>129</v>
      </c>
      <c r="AC10" s="2" t="s">
        <v>87</v>
      </c>
      <c r="AF10" s="2" t="s">
        <v>71</v>
      </c>
      <c r="AG10" s="2" t="s">
        <v>88</v>
      </c>
      <c r="AH10" s="2" t="s">
        <v>89</v>
      </c>
      <c r="AJ10" s="2" t="s">
        <v>90</v>
      </c>
    </row>
    <row r="11" spans="1:38" ht="25.95" customHeight="1" x14ac:dyDescent="0.2">
      <c r="A11" s="62" t="s">
        <v>11</v>
      </c>
      <c r="B11" s="100" t="s">
        <v>8</v>
      </c>
      <c r="C11" s="76" t="s">
        <v>23</v>
      </c>
      <c r="D11" s="49" t="s">
        <v>0</v>
      </c>
      <c r="E11" s="50" t="s">
        <v>1</v>
      </c>
      <c r="F11" s="49" t="s">
        <v>249</v>
      </c>
      <c r="G11" s="75" t="s">
        <v>251</v>
      </c>
      <c r="H11" s="196" t="s">
        <v>2</v>
      </c>
      <c r="I11" s="196"/>
      <c r="J11" s="76" t="s">
        <v>175</v>
      </c>
      <c r="K11" s="82"/>
      <c r="L11" s="82"/>
      <c r="M11" s="82"/>
      <c r="N11" s="82"/>
      <c r="O11" s="82"/>
      <c r="P11" s="82"/>
      <c r="Q11" s="82"/>
      <c r="R11" s="82"/>
      <c r="S11" s="2" t="s">
        <v>169</v>
      </c>
      <c r="T11" s="2" t="s">
        <v>91</v>
      </c>
      <c r="U11" s="2" t="s">
        <v>92</v>
      </c>
      <c r="V11" s="2" t="s">
        <v>93</v>
      </c>
      <c r="X11" s="2">
        <v>5</v>
      </c>
      <c r="Y11" s="2" t="s">
        <v>133</v>
      </c>
      <c r="AG11" s="2" t="s">
        <v>94</v>
      </c>
      <c r="AH11" s="2" t="s">
        <v>95</v>
      </c>
      <c r="AJ11" s="2" t="s">
        <v>96</v>
      </c>
    </row>
    <row r="12" spans="1:38" ht="25.95" customHeight="1" x14ac:dyDescent="0.2">
      <c r="A12" s="48">
        <v>1</v>
      </c>
      <c r="B12" s="48" t="str">
        <f t="shared" ref="B12:B14" si="0">$B$8</f>
        <v>（選択）</v>
      </c>
      <c r="C12" s="16" t="s">
        <v>16</v>
      </c>
      <c r="D12" s="17"/>
      <c r="E12" s="18"/>
      <c r="F12" s="17" t="str">
        <f>PHONETIC(D12)</f>
        <v/>
      </c>
      <c r="G12" s="19" t="str">
        <f>PHONETIC(E12)</f>
        <v/>
      </c>
      <c r="H12" s="62">
        <f>$G$8</f>
        <v>0</v>
      </c>
      <c r="I12" s="63" t="str">
        <f>$H$8</f>
        <v>（選択）</v>
      </c>
      <c r="J12" s="16" t="s">
        <v>16</v>
      </c>
      <c r="K12" s="82"/>
      <c r="L12" s="82"/>
      <c r="M12" s="82"/>
      <c r="N12" s="82"/>
      <c r="O12" s="82"/>
      <c r="P12" s="82"/>
      <c r="Q12" s="82"/>
      <c r="R12" s="82"/>
      <c r="S12" s="2" t="s">
        <v>170</v>
      </c>
      <c r="T12" s="2" t="s">
        <v>97</v>
      </c>
      <c r="U12" s="2" t="s">
        <v>98</v>
      </c>
      <c r="V12" s="2" t="s">
        <v>99</v>
      </c>
      <c r="X12" s="2">
        <v>6</v>
      </c>
      <c r="Y12" s="2" t="s">
        <v>137</v>
      </c>
      <c r="AG12" s="2" t="s">
        <v>100</v>
      </c>
      <c r="AH12" s="2" t="s">
        <v>101</v>
      </c>
      <c r="AJ12" s="2" t="s">
        <v>102</v>
      </c>
    </row>
    <row r="13" spans="1:38" ht="25.95" customHeight="1" x14ac:dyDescent="0.2">
      <c r="A13" s="62">
        <v>2</v>
      </c>
      <c r="B13" s="62" t="str">
        <f t="shared" si="0"/>
        <v>（選択）</v>
      </c>
      <c r="C13" s="16" t="s">
        <v>16</v>
      </c>
      <c r="D13" s="20"/>
      <c r="E13" s="21"/>
      <c r="F13" s="17" t="str">
        <f t="shared" ref="F13:F14" si="1">PHONETIC(D13)</f>
        <v/>
      </c>
      <c r="G13" s="19" t="str">
        <f t="shared" ref="G13:G14" si="2">PHONETIC(E13)</f>
        <v/>
      </c>
      <c r="H13" s="48">
        <f t="shared" ref="H13:H14" si="3">$G$8</f>
        <v>0</v>
      </c>
      <c r="I13" s="77" t="str">
        <f t="shared" ref="I13:I14" si="4">$H$8</f>
        <v>（選択）</v>
      </c>
      <c r="J13" s="16" t="s">
        <v>16</v>
      </c>
      <c r="K13" s="82"/>
      <c r="L13" s="82"/>
      <c r="M13" s="82"/>
      <c r="N13" s="82"/>
      <c r="O13" s="82"/>
      <c r="P13" s="82"/>
      <c r="Q13" s="82"/>
      <c r="R13" s="82"/>
      <c r="S13" s="2" t="s">
        <v>171</v>
      </c>
      <c r="T13" s="2" t="s">
        <v>103</v>
      </c>
      <c r="U13" s="2" t="s">
        <v>104</v>
      </c>
      <c r="V13" s="2" t="s">
        <v>105</v>
      </c>
      <c r="X13" s="2">
        <v>7</v>
      </c>
      <c r="Y13" s="7" t="s">
        <v>140</v>
      </c>
      <c r="AG13" s="2" t="s">
        <v>106</v>
      </c>
      <c r="AH13" s="2" t="s">
        <v>107</v>
      </c>
      <c r="AJ13" s="2" t="s">
        <v>108</v>
      </c>
    </row>
    <row r="14" spans="1:38" ht="25.95" customHeight="1" x14ac:dyDescent="0.2">
      <c r="A14" s="62">
        <v>3</v>
      </c>
      <c r="B14" s="62" t="str">
        <f t="shared" si="0"/>
        <v>（選択）</v>
      </c>
      <c r="C14" s="16" t="s">
        <v>16</v>
      </c>
      <c r="D14" s="20"/>
      <c r="E14" s="21"/>
      <c r="F14" s="17" t="str">
        <f t="shared" si="1"/>
        <v/>
      </c>
      <c r="G14" s="19" t="str">
        <f t="shared" si="2"/>
        <v/>
      </c>
      <c r="H14" s="48">
        <f t="shared" si="3"/>
        <v>0</v>
      </c>
      <c r="I14" s="77" t="str">
        <f t="shared" si="4"/>
        <v>（選択）</v>
      </c>
      <c r="J14" s="16" t="s">
        <v>16</v>
      </c>
      <c r="K14" s="82"/>
      <c r="L14" s="82"/>
      <c r="M14" s="82"/>
      <c r="N14" s="82"/>
      <c r="O14" s="82"/>
      <c r="P14" s="82"/>
      <c r="Q14" s="82"/>
      <c r="R14" s="82"/>
      <c r="S14" s="2" t="s">
        <v>172</v>
      </c>
      <c r="T14" s="2" t="s">
        <v>109</v>
      </c>
      <c r="U14" s="2" t="s">
        <v>110</v>
      </c>
      <c r="V14" s="2" t="s">
        <v>111</v>
      </c>
      <c r="X14" s="2">
        <v>8</v>
      </c>
      <c r="Y14" s="2" t="s">
        <v>148</v>
      </c>
      <c r="AG14" s="2" t="s">
        <v>113</v>
      </c>
      <c r="AH14" s="2" t="s">
        <v>114</v>
      </c>
      <c r="AJ14" s="2" t="s">
        <v>115</v>
      </c>
    </row>
    <row r="15" spans="1:38" ht="7.2" customHeight="1" x14ac:dyDescent="0.2">
      <c r="A15" s="51"/>
      <c r="B15" s="82"/>
      <c r="C15" s="82"/>
      <c r="D15" s="82"/>
      <c r="E15" s="82"/>
      <c r="F15" s="82"/>
      <c r="G15" s="84"/>
      <c r="H15" s="84"/>
      <c r="I15" s="99"/>
      <c r="J15" s="99"/>
      <c r="K15" s="82"/>
      <c r="L15" s="82"/>
      <c r="M15" s="82"/>
      <c r="N15" s="82"/>
      <c r="O15" s="82"/>
      <c r="P15" s="82"/>
      <c r="Q15" s="82"/>
      <c r="R15" s="82"/>
      <c r="S15" s="2" t="s">
        <v>173</v>
      </c>
      <c r="T15" s="2" t="s">
        <v>116</v>
      </c>
      <c r="U15" s="2" t="s">
        <v>117</v>
      </c>
      <c r="V15" s="2" t="s">
        <v>117</v>
      </c>
      <c r="AG15" s="2" t="s">
        <v>119</v>
      </c>
      <c r="AH15" s="2" t="s">
        <v>120</v>
      </c>
      <c r="AJ15" s="2" t="s">
        <v>121</v>
      </c>
    </row>
    <row r="16" spans="1:38" ht="25.95" customHeight="1" x14ac:dyDescent="0.2">
      <c r="A16" s="95" t="s">
        <v>30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2" t="s">
        <v>174</v>
      </c>
      <c r="T16" s="2" t="s">
        <v>122</v>
      </c>
      <c r="U16" s="2" t="s">
        <v>123</v>
      </c>
      <c r="V16" s="2" t="s">
        <v>124</v>
      </c>
      <c r="AG16" s="2" t="s">
        <v>126</v>
      </c>
      <c r="AH16" s="2" t="s">
        <v>127</v>
      </c>
      <c r="AJ16" s="2" t="s">
        <v>128</v>
      </c>
    </row>
    <row r="17" spans="1:36" ht="25.95" customHeight="1" x14ac:dyDescent="0.2">
      <c r="A17" s="207" t="s">
        <v>18</v>
      </c>
      <c r="B17" s="208"/>
      <c r="C17" s="209"/>
      <c r="D17" s="183" t="s">
        <v>10</v>
      </c>
      <c r="E17" s="183" t="s">
        <v>4</v>
      </c>
      <c r="F17" s="194" t="s">
        <v>5</v>
      </c>
      <c r="G17" s="195"/>
      <c r="H17" s="194" t="s">
        <v>254</v>
      </c>
      <c r="I17" s="195"/>
      <c r="J17" s="194" t="s">
        <v>2</v>
      </c>
      <c r="K17" s="195"/>
      <c r="L17" s="183" t="s">
        <v>6</v>
      </c>
      <c r="M17" s="194" t="s">
        <v>7</v>
      </c>
      <c r="N17" s="215"/>
      <c r="O17" s="195"/>
      <c r="P17" s="214" t="s">
        <v>25</v>
      </c>
      <c r="Q17" s="214"/>
      <c r="R17" s="214"/>
      <c r="AG17" s="2" t="s">
        <v>130</v>
      </c>
      <c r="AH17" s="2" t="s">
        <v>131</v>
      </c>
    </row>
    <row r="18" spans="1:36" ht="25.95" customHeight="1" x14ac:dyDescent="0.2">
      <c r="A18" s="210"/>
      <c r="B18" s="211"/>
      <c r="C18" s="212"/>
      <c r="D18" s="213"/>
      <c r="E18" s="213"/>
      <c r="F18" s="200"/>
      <c r="G18" s="201"/>
      <c r="H18" s="200"/>
      <c r="I18" s="201"/>
      <c r="J18" s="216"/>
      <c r="K18" s="218"/>
      <c r="L18" s="213"/>
      <c r="M18" s="216"/>
      <c r="N18" s="217"/>
      <c r="O18" s="218"/>
      <c r="P18" s="214"/>
      <c r="Q18" s="214"/>
      <c r="R18" s="214"/>
      <c r="AG18" s="2" t="s">
        <v>134</v>
      </c>
      <c r="AH18" s="2" t="s">
        <v>135</v>
      </c>
    </row>
    <row r="19" spans="1:36" s="13" customFormat="1" ht="25.95" customHeight="1" x14ac:dyDescent="0.2">
      <c r="A19" s="78" t="s">
        <v>11</v>
      </c>
      <c r="B19" s="101" t="s">
        <v>8</v>
      </c>
      <c r="C19" s="102" t="s">
        <v>3</v>
      </c>
      <c r="D19" s="184"/>
      <c r="E19" s="184"/>
      <c r="F19" s="79" t="s">
        <v>0</v>
      </c>
      <c r="G19" s="80" t="s">
        <v>1</v>
      </c>
      <c r="H19" s="79" t="s">
        <v>249</v>
      </c>
      <c r="I19" s="80" t="s">
        <v>251</v>
      </c>
      <c r="J19" s="200"/>
      <c r="K19" s="201"/>
      <c r="L19" s="184"/>
      <c r="M19" s="200"/>
      <c r="N19" s="219"/>
      <c r="O19" s="201"/>
      <c r="P19" s="103" t="s">
        <v>27</v>
      </c>
      <c r="Q19" s="104" t="s">
        <v>24</v>
      </c>
      <c r="R19" s="105" t="s">
        <v>12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 t="s">
        <v>138</v>
      </c>
      <c r="AI19" s="2"/>
      <c r="AJ19" s="2"/>
    </row>
    <row r="20" spans="1:36" ht="22.2" customHeight="1" x14ac:dyDescent="0.2">
      <c r="A20" s="48">
        <v>1</v>
      </c>
      <c r="B20" s="48" t="str">
        <f t="shared" ref="B20:B34" si="5">$B$8</f>
        <v>（選択）</v>
      </c>
      <c r="C20" s="106" t="s">
        <v>19</v>
      </c>
      <c r="D20" s="28" t="s">
        <v>16</v>
      </c>
      <c r="E20" s="23" t="s">
        <v>16</v>
      </c>
      <c r="F20" s="25"/>
      <c r="G20" s="24"/>
      <c r="H20" s="17" t="str">
        <f>PHONETIC(F20)</f>
        <v/>
      </c>
      <c r="I20" s="19" t="str">
        <f>PHONETIC(G20)</f>
        <v/>
      </c>
      <c r="J20" s="62">
        <f t="shared" ref="J20:J34" si="6">$G$8</f>
        <v>0</v>
      </c>
      <c r="K20" s="63" t="str">
        <f t="shared" ref="K20:K34" si="7">$H$8</f>
        <v>（選択）</v>
      </c>
      <c r="L20" s="23" t="s">
        <v>16</v>
      </c>
      <c r="M20" s="14" t="s">
        <v>16</v>
      </c>
      <c r="N20" s="26" t="s">
        <v>16</v>
      </c>
      <c r="O20" s="15" t="s">
        <v>16</v>
      </c>
      <c r="P20" s="62" t="s">
        <v>26</v>
      </c>
      <c r="Q20" s="107" t="s">
        <v>24</v>
      </c>
      <c r="R20" s="27"/>
      <c r="AH20" s="2" t="s">
        <v>141</v>
      </c>
    </row>
    <row r="21" spans="1:36" ht="22.2" customHeight="1" x14ac:dyDescent="0.2">
      <c r="A21" s="62">
        <v>2</v>
      </c>
      <c r="B21" s="62" t="str">
        <f t="shared" si="5"/>
        <v>（選択）</v>
      </c>
      <c r="C21" s="76" t="s">
        <v>19</v>
      </c>
      <c r="D21" s="28" t="s">
        <v>16</v>
      </c>
      <c r="E21" s="23" t="s">
        <v>16</v>
      </c>
      <c r="F21" s="25"/>
      <c r="G21" s="24"/>
      <c r="H21" s="17" t="str">
        <f t="shared" ref="H21:H28" si="8">PHONETIC(F21)</f>
        <v/>
      </c>
      <c r="I21" s="19" t="str">
        <f t="shared" ref="I21:I28" si="9">PHONETIC(G21)</f>
        <v/>
      </c>
      <c r="J21" s="48">
        <f t="shared" si="6"/>
        <v>0</v>
      </c>
      <c r="K21" s="77" t="str">
        <f t="shared" si="7"/>
        <v>（選択）</v>
      </c>
      <c r="L21" s="23" t="s">
        <v>16</v>
      </c>
      <c r="M21" s="14" t="s">
        <v>16</v>
      </c>
      <c r="N21" s="26" t="s">
        <v>16</v>
      </c>
      <c r="O21" s="15" t="s">
        <v>16</v>
      </c>
      <c r="P21" s="62" t="s">
        <v>26</v>
      </c>
      <c r="Q21" s="107" t="s">
        <v>24</v>
      </c>
      <c r="R21" s="27"/>
      <c r="AH21" s="2" t="s">
        <v>143</v>
      </c>
      <c r="AI21" s="7"/>
      <c r="AJ21" s="7"/>
    </row>
    <row r="22" spans="1:36" ht="22.2" customHeight="1" x14ac:dyDescent="0.2">
      <c r="A22" s="62">
        <v>3</v>
      </c>
      <c r="B22" s="62" t="str">
        <f t="shared" si="5"/>
        <v>（選択）</v>
      </c>
      <c r="C22" s="76" t="s">
        <v>19</v>
      </c>
      <c r="D22" s="28" t="s">
        <v>16</v>
      </c>
      <c r="E22" s="23" t="s">
        <v>16</v>
      </c>
      <c r="F22" s="25"/>
      <c r="G22" s="24"/>
      <c r="H22" s="17" t="str">
        <f t="shared" si="8"/>
        <v/>
      </c>
      <c r="I22" s="19" t="str">
        <f t="shared" si="9"/>
        <v/>
      </c>
      <c r="J22" s="48">
        <f t="shared" si="6"/>
        <v>0</v>
      </c>
      <c r="K22" s="77" t="str">
        <f t="shared" si="7"/>
        <v>（選択）</v>
      </c>
      <c r="L22" s="23" t="s">
        <v>16</v>
      </c>
      <c r="M22" s="14" t="s">
        <v>16</v>
      </c>
      <c r="N22" s="26" t="s">
        <v>16</v>
      </c>
      <c r="O22" s="15" t="s">
        <v>16</v>
      </c>
      <c r="P22" s="62" t="s">
        <v>26</v>
      </c>
      <c r="Q22" s="107" t="s">
        <v>24</v>
      </c>
      <c r="R22" s="27"/>
      <c r="AH22" s="2" t="s">
        <v>145</v>
      </c>
    </row>
    <row r="23" spans="1:36" ht="22.2" customHeight="1" x14ac:dyDescent="0.2">
      <c r="A23" s="48">
        <v>4</v>
      </c>
      <c r="B23" s="62" t="str">
        <f t="shared" si="5"/>
        <v>（選択）</v>
      </c>
      <c r="C23" s="151" t="s">
        <v>19</v>
      </c>
      <c r="D23" s="28" t="s">
        <v>16</v>
      </c>
      <c r="E23" s="23" t="s">
        <v>16</v>
      </c>
      <c r="F23" s="25"/>
      <c r="G23" s="24"/>
      <c r="H23" s="17" t="str">
        <f t="shared" ref="H23:H27" si="10">PHONETIC(F23)</f>
        <v/>
      </c>
      <c r="I23" s="19" t="str">
        <f t="shared" ref="I23:I27" si="11">PHONETIC(G23)</f>
        <v/>
      </c>
      <c r="J23" s="48">
        <f t="shared" si="6"/>
        <v>0</v>
      </c>
      <c r="K23" s="77" t="str">
        <f t="shared" si="7"/>
        <v>（選択）</v>
      </c>
      <c r="L23" s="23" t="s">
        <v>16</v>
      </c>
      <c r="M23" s="14" t="s">
        <v>16</v>
      </c>
      <c r="N23" s="26" t="s">
        <v>16</v>
      </c>
      <c r="O23" s="15" t="s">
        <v>16</v>
      </c>
      <c r="P23" s="62" t="s">
        <v>230</v>
      </c>
      <c r="Q23" s="107" t="s">
        <v>24</v>
      </c>
      <c r="R23" s="27"/>
      <c r="AH23" s="2" t="s">
        <v>146</v>
      </c>
    </row>
    <row r="24" spans="1:36" ht="22.2" customHeight="1" x14ac:dyDescent="0.2">
      <c r="A24" s="62">
        <v>5</v>
      </c>
      <c r="B24" s="62" t="str">
        <f t="shared" si="5"/>
        <v>（選択）</v>
      </c>
      <c r="C24" s="151" t="s">
        <v>19</v>
      </c>
      <c r="D24" s="28" t="s">
        <v>16</v>
      </c>
      <c r="E24" s="23" t="s">
        <v>16</v>
      </c>
      <c r="F24" s="25"/>
      <c r="G24" s="24"/>
      <c r="H24" s="17" t="str">
        <f t="shared" si="10"/>
        <v/>
      </c>
      <c r="I24" s="19" t="str">
        <f t="shared" si="11"/>
        <v/>
      </c>
      <c r="J24" s="48">
        <f t="shared" si="6"/>
        <v>0</v>
      </c>
      <c r="K24" s="77" t="str">
        <f t="shared" si="7"/>
        <v>（選択）</v>
      </c>
      <c r="L24" s="23" t="s">
        <v>16</v>
      </c>
      <c r="M24" s="14" t="s">
        <v>16</v>
      </c>
      <c r="N24" s="26" t="s">
        <v>16</v>
      </c>
      <c r="O24" s="15" t="s">
        <v>16</v>
      </c>
      <c r="P24" s="62" t="s">
        <v>231</v>
      </c>
      <c r="Q24" s="107" t="s">
        <v>24</v>
      </c>
      <c r="R24" s="27"/>
      <c r="AH24" s="2" t="s">
        <v>147</v>
      </c>
    </row>
    <row r="25" spans="1:36" ht="22.2" customHeight="1" x14ac:dyDescent="0.2">
      <c r="A25" s="62">
        <v>6</v>
      </c>
      <c r="B25" s="62" t="str">
        <f t="shared" si="5"/>
        <v>（選択）</v>
      </c>
      <c r="C25" s="151" t="s">
        <v>19</v>
      </c>
      <c r="D25" s="28" t="s">
        <v>16</v>
      </c>
      <c r="E25" s="23" t="s">
        <v>16</v>
      </c>
      <c r="F25" s="25"/>
      <c r="G25" s="24"/>
      <c r="H25" s="17" t="str">
        <f t="shared" si="10"/>
        <v/>
      </c>
      <c r="I25" s="19" t="str">
        <f t="shared" si="11"/>
        <v/>
      </c>
      <c r="J25" s="48">
        <f t="shared" si="6"/>
        <v>0</v>
      </c>
      <c r="K25" s="77" t="str">
        <f t="shared" si="7"/>
        <v>（選択）</v>
      </c>
      <c r="L25" s="23" t="s">
        <v>16</v>
      </c>
      <c r="M25" s="14" t="s">
        <v>16</v>
      </c>
      <c r="N25" s="26" t="s">
        <v>16</v>
      </c>
      <c r="O25" s="15" t="s">
        <v>16</v>
      </c>
      <c r="P25" s="62" t="s">
        <v>232</v>
      </c>
      <c r="Q25" s="107" t="s">
        <v>24</v>
      </c>
      <c r="R25" s="27"/>
      <c r="AH25" s="2" t="s">
        <v>149</v>
      </c>
    </row>
    <row r="26" spans="1:36" ht="22.2" customHeight="1" x14ac:dyDescent="0.2">
      <c r="A26" s="48">
        <v>7</v>
      </c>
      <c r="B26" s="62" t="str">
        <f t="shared" si="5"/>
        <v>（選択）</v>
      </c>
      <c r="C26" s="151" t="s">
        <v>19</v>
      </c>
      <c r="D26" s="28" t="s">
        <v>16</v>
      </c>
      <c r="E26" s="23" t="s">
        <v>16</v>
      </c>
      <c r="F26" s="25"/>
      <c r="G26" s="24"/>
      <c r="H26" s="17" t="str">
        <f t="shared" si="10"/>
        <v/>
      </c>
      <c r="I26" s="19" t="str">
        <f t="shared" si="11"/>
        <v/>
      </c>
      <c r="J26" s="48">
        <f t="shared" si="6"/>
        <v>0</v>
      </c>
      <c r="K26" s="77" t="str">
        <f t="shared" si="7"/>
        <v>（選択）</v>
      </c>
      <c r="L26" s="23" t="s">
        <v>16</v>
      </c>
      <c r="M26" s="14" t="s">
        <v>16</v>
      </c>
      <c r="N26" s="26" t="s">
        <v>16</v>
      </c>
      <c r="O26" s="15" t="s">
        <v>16</v>
      </c>
      <c r="P26" s="62" t="s">
        <v>233</v>
      </c>
      <c r="Q26" s="107" t="s">
        <v>24</v>
      </c>
      <c r="R26" s="27"/>
      <c r="AH26" s="2" t="s">
        <v>150</v>
      </c>
    </row>
    <row r="27" spans="1:36" ht="22.2" customHeight="1" x14ac:dyDescent="0.2">
      <c r="A27" s="62">
        <v>8</v>
      </c>
      <c r="B27" s="62" t="str">
        <f t="shared" si="5"/>
        <v>（選択）</v>
      </c>
      <c r="C27" s="151" t="s">
        <v>19</v>
      </c>
      <c r="D27" s="28" t="s">
        <v>16</v>
      </c>
      <c r="E27" s="23" t="s">
        <v>16</v>
      </c>
      <c r="F27" s="25"/>
      <c r="G27" s="24"/>
      <c r="H27" s="17" t="str">
        <f t="shared" si="10"/>
        <v/>
      </c>
      <c r="I27" s="19" t="str">
        <f t="shared" si="11"/>
        <v/>
      </c>
      <c r="J27" s="48">
        <f t="shared" si="6"/>
        <v>0</v>
      </c>
      <c r="K27" s="77" t="str">
        <f t="shared" si="7"/>
        <v>（選択）</v>
      </c>
      <c r="L27" s="23" t="s">
        <v>16</v>
      </c>
      <c r="M27" s="14" t="s">
        <v>16</v>
      </c>
      <c r="N27" s="26" t="s">
        <v>16</v>
      </c>
      <c r="O27" s="15" t="s">
        <v>16</v>
      </c>
      <c r="P27" s="62" t="s">
        <v>234</v>
      </c>
      <c r="Q27" s="107" t="s">
        <v>24</v>
      </c>
      <c r="R27" s="27"/>
      <c r="AH27" s="2" t="s">
        <v>151</v>
      </c>
    </row>
    <row r="28" spans="1:36" ht="22.2" customHeight="1" x14ac:dyDescent="0.2">
      <c r="A28" s="62">
        <v>9</v>
      </c>
      <c r="B28" s="62" t="str">
        <f t="shared" si="5"/>
        <v>（選択）</v>
      </c>
      <c r="C28" s="151" t="s">
        <v>19</v>
      </c>
      <c r="D28" s="28" t="s">
        <v>16</v>
      </c>
      <c r="E28" s="23" t="s">
        <v>16</v>
      </c>
      <c r="F28" s="25"/>
      <c r="G28" s="24"/>
      <c r="H28" s="17" t="str">
        <f t="shared" si="8"/>
        <v/>
      </c>
      <c r="I28" s="19" t="str">
        <f t="shared" si="9"/>
        <v/>
      </c>
      <c r="J28" s="48">
        <f t="shared" si="6"/>
        <v>0</v>
      </c>
      <c r="K28" s="77" t="str">
        <f t="shared" si="7"/>
        <v>（選択）</v>
      </c>
      <c r="L28" s="23" t="s">
        <v>16</v>
      </c>
      <c r="M28" s="14" t="s">
        <v>16</v>
      </c>
      <c r="N28" s="26" t="s">
        <v>16</v>
      </c>
      <c r="O28" s="15" t="s">
        <v>16</v>
      </c>
      <c r="P28" s="62" t="s">
        <v>26</v>
      </c>
      <c r="Q28" s="107" t="s">
        <v>24</v>
      </c>
      <c r="R28" s="27"/>
      <c r="AH28" s="2" t="s">
        <v>152</v>
      </c>
    </row>
    <row r="29" spans="1:36" ht="22.2" customHeight="1" x14ac:dyDescent="0.2">
      <c r="A29" s="48">
        <v>10</v>
      </c>
      <c r="B29" s="62" t="str">
        <f t="shared" si="5"/>
        <v>（選択）</v>
      </c>
      <c r="C29" s="151" t="s">
        <v>19</v>
      </c>
      <c r="D29" s="28" t="s">
        <v>16</v>
      </c>
      <c r="E29" s="23" t="s">
        <v>16</v>
      </c>
      <c r="F29" s="25"/>
      <c r="G29" s="24"/>
      <c r="H29" s="17" t="str">
        <f t="shared" ref="H29:H34" si="12">PHONETIC(F29)</f>
        <v/>
      </c>
      <c r="I29" s="19" t="str">
        <f t="shared" ref="I29:I34" si="13">PHONETIC(G29)</f>
        <v/>
      </c>
      <c r="J29" s="48">
        <f t="shared" si="6"/>
        <v>0</v>
      </c>
      <c r="K29" s="77" t="str">
        <f t="shared" si="7"/>
        <v>（選択）</v>
      </c>
      <c r="L29" s="23" t="s">
        <v>16</v>
      </c>
      <c r="M29" s="14" t="s">
        <v>16</v>
      </c>
      <c r="N29" s="26" t="s">
        <v>16</v>
      </c>
      <c r="O29" s="15" t="s">
        <v>16</v>
      </c>
      <c r="P29" s="62" t="s">
        <v>26</v>
      </c>
      <c r="Q29" s="107" t="s">
        <v>24</v>
      </c>
      <c r="R29" s="27"/>
      <c r="AH29" s="2" t="s">
        <v>153</v>
      </c>
    </row>
    <row r="30" spans="1:36" ht="22.2" customHeight="1" x14ac:dyDescent="0.2">
      <c r="A30" s="62">
        <v>11</v>
      </c>
      <c r="B30" s="62" t="str">
        <f t="shared" si="5"/>
        <v>（選択）</v>
      </c>
      <c r="C30" s="151" t="s">
        <v>19</v>
      </c>
      <c r="D30" s="28" t="s">
        <v>16</v>
      </c>
      <c r="E30" s="23" t="s">
        <v>16</v>
      </c>
      <c r="F30" s="25"/>
      <c r="G30" s="24"/>
      <c r="H30" s="17" t="str">
        <f t="shared" si="12"/>
        <v/>
      </c>
      <c r="I30" s="19" t="str">
        <f t="shared" si="13"/>
        <v/>
      </c>
      <c r="J30" s="48">
        <f t="shared" si="6"/>
        <v>0</v>
      </c>
      <c r="K30" s="77" t="str">
        <f t="shared" si="7"/>
        <v>（選択）</v>
      </c>
      <c r="L30" s="23" t="s">
        <v>16</v>
      </c>
      <c r="M30" s="14" t="s">
        <v>16</v>
      </c>
      <c r="N30" s="26" t="s">
        <v>16</v>
      </c>
      <c r="O30" s="15" t="s">
        <v>16</v>
      </c>
      <c r="P30" s="62" t="s">
        <v>26</v>
      </c>
      <c r="Q30" s="107" t="s">
        <v>24</v>
      </c>
      <c r="R30" s="27"/>
      <c r="AH30" s="2" t="s">
        <v>154</v>
      </c>
    </row>
    <row r="31" spans="1:36" ht="22.2" customHeight="1" x14ac:dyDescent="0.2">
      <c r="A31" s="62">
        <v>12</v>
      </c>
      <c r="B31" s="62" t="str">
        <f t="shared" si="5"/>
        <v>（選択）</v>
      </c>
      <c r="C31" s="151" t="s">
        <v>19</v>
      </c>
      <c r="D31" s="28" t="s">
        <v>16</v>
      </c>
      <c r="E31" s="23" t="s">
        <v>16</v>
      </c>
      <c r="F31" s="25"/>
      <c r="G31" s="24"/>
      <c r="H31" s="17" t="str">
        <f t="shared" si="12"/>
        <v/>
      </c>
      <c r="I31" s="19" t="str">
        <f t="shared" si="13"/>
        <v/>
      </c>
      <c r="J31" s="48">
        <f t="shared" si="6"/>
        <v>0</v>
      </c>
      <c r="K31" s="77" t="str">
        <f t="shared" si="7"/>
        <v>（選択）</v>
      </c>
      <c r="L31" s="23" t="s">
        <v>16</v>
      </c>
      <c r="M31" s="14" t="s">
        <v>16</v>
      </c>
      <c r="N31" s="26" t="s">
        <v>16</v>
      </c>
      <c r="O31" s="15" t="s">
        <v>16</v>
      </c>
      <c r="P31" s="62" t="s">
        <v>26</v>
      </c>
      <c r="Q31" s="107" t="s">
        <v>24</v>
      </c>
      <c r="R31" s="27"/>
      <c r="AH31" s="2" t="s">
        <v>155</v>
      </c>
    </row>
    <row r="32" spans="1:36" ht="22.2" customHeight="1" x14ac:dyDescent="0.2">
      <c r="A32" s="48">
        <v>13</v>
      </c>
      <c r="B32" s="62" t="str">
        <f t="shared" si="5"/>
        <v>（選択）</v>
      </c>
      <c r="C32" s="151" t="s">
        <v>19</v>
      </c>
      <c r="D32" s="28" t="s">
        <v>16</v>
      </c>
      <c r="E32" s="23" t="s">
        <v>16</v>
      </c>
      <c r="F32" s="25"/>
      <c r="G32" s="24"/>
      <c r="H32" s="17" t="str">
        <f t="shared" si="12"/>
        <v/>
      </c>
      <c r="I32" s="19" t="str">
        <f t="shared" si="13"/>
        <v/>
      </c>
      <c r="J32" s="48">
        <f t="shared" si="6"/>
        <v>0</v>
      </c>
      <c r="K32" s="77" t="str">
        <f t="shared" si="7"/>
        <v>（選択）</v>
      </c>
      <c r="L32" s="23" t="s">
        <v>16</v>
      </c>
      <c r="M32" s="14" t="s">
        <v>16</v>
      </c>
      <c r="N32" s="26" t="s">
        <v>16</v>
      </c>
      <c r="O32" s="15" t="s">
        <v>16</v>
      </c>
      <c r="P32" s="62" t="s">
        <v>26</v>
      </c>
      <c r="Q32" s="107" t="s">
        <v>24</v>
      </c>
      <c r="R32" s="27"/>
      <c r="AH32" s="2" t="s">
        <v>156</v>
      </c>
    </row>
    <row r="33" spans="1:34" ht="22.2" customHeight="1" x14ac:dyDescent="0.2">
      <c r="A33" s="62">
        <v>14</v>
      </c>
      <c r="B33" s="62" t="str">
        <f t="shared" si="5"/>
        <v>（選択）</v>
      </c>
      <c r="C33" s="151" t="s">
        <v>19</v>
      </c>
      <c r="D33" s="28" t="s">
        <v>16</v>
      </c>
      <c r="E33" s="23" t="s">
        <v>16</v>
      </c>
      <c r="F33" s="25"/>
      <c r="G33" s="24"/>
      <c r="H33" s="17" t="str">
        <f t="shared" si="12"/>
        <v/>
      </c>
      <c r="I33" s="19" t="str">
        <f t="shared" si="13"/>
        <v/>
      </c>
      <c r="J33" s="48">
        <f t="shared" si="6"/>
        <v>0</v>
      </c>
      <c r="K33" s="77" t="str">
        <f t="shared" si="7"/>
        <v>（選択）</v>
      </c>
      <c r="L33" s="23" t="s">
        <v>16</v>
      </c>
      <c r="M33" s="14" t="s">
        <v>16</v>
      </c>
      <c r="N33" s="26" t="s">
        <v>16</v>
      </c>
      <c r="O33" s="15" t="s">
        <v>16</v>
      </c>
      <c r="P33" s="62" t="s">
        <v>26</v>
      </c>
      <c r="Q33" s="107" t="s">
        <v>24</v>
      </c>
      <c r="R33" s="27"/>
      <c r="AH33" s="2" t="s">
        <v>157</v>
      </c>
    </row>
    <row r="34" spans="1:34" ht="22.2" customHeight="1" x14ac:dyDescent="0.2">
      <c r="A34" s="62">
        <v>15</v>
      </c>
      <c r="B34" s="62" t="str">
        <f t="shared" si="5"/>
        <v>（選択）</v>
      </c>
      <c r="C34" s="151" t="s">
        <v>19</v>
      </c>
      <c r="D34" s="28" t="s">
        <v>16</v>
      </c>
      <c r="E34" s="23" t="s">
        <v>16</v>
      </c>
      <c r="F34" s="25"/>
      <c r="G34" s="24"/>
      <c r="H34" s="17" t="str">
        <f t="shared" si="12"/>
        <v/>
      </c>
      <c r="I34" s="19" t="str">
        <f t="shared" si="13"/>
        <v/>
      </c>
      <c r="J34" s="48">
        <f t="shared" si="6"/>
        <v>0</v>
      </c>
      <c r="K34" s="77" t="str">
        <f t="shared" si="7"/>
        <v>（選択）</v>
      </c>
      <c r="L34" s="23" t="s">
        <v>16</v>
      </c>
      <c r="M34" s="14" t="s">
        <v>16</v>
      </c>
      <c r="N34" s="26" t="s">
        <v>16</v>
      </c>
      <c r="O34" s="15" t="s">
        <v>16</v>
      </c>
      <c r="P34" s="62" t="s">
        <v>26</v>
      </c>
      <c r="Q34" s="107" t="s">
        <v>24</v>
      </c>
      <c r="R34" s="27"/>
      <c r="AH34" s="2" t="s">
        <v>158</v>
      </c>
    </row>
    <row r="35" spans="1:34" ht="25.95" customHeight="1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AH35" s="2" t="s">
        <v>159</v>
      </c>
    </row>
    <row r="36" spans="1:34" ht="25.95" customHeight="1" x14ac:dyDescent="0.2">
      <c r="AH36" s="2" t="s">
        <v>160</v>
      </c>
    </row>
    <row r="37" spans="1:34" ht="25.95" customHeight="1" x14ac:dyDescent="0.2">
      <c r="AH37" s="2" t="s">
        <v>161</v>
      </c>
    </row>
  </sheetData>
  <sheetProtection algorithmName="SHA-512" hashValue="H6yJNT0KmP8XkkJGIZi+Omxa/KwSTR7hXPCOT93Mymqo3zEqud8MDxSa28S7MeM7tjEKXLSWcIgglLwIoM/7vA==" saltValue="aV5B5x6Pr0tDZTUC4TTqig==" spinCount="100000" sheet="1" objects="1" scenarios="1"/>
  <mergeCells count="17">
    <mergeCell ref="I8:J8"/>
    <mergeCell ref="L4:O4"/>
    <mergeCell ref="A6:A7"/>
    <mergeCell ref="C6:D6"/>
    <mergeCell ref="E6:F6"/>
    <mergeCell ref="G6:H7"/>
    <mergeCell ref="I6:J7"/>
    <mergeCell ref="A17:C18"/>
    <mergeCell ref="D17:D19"/>
    <mergeCell ref="E17:E19"/>
    <mergeCell ref="F17:G18"/>
    <mergeCell ref="H17:I18"/>
    <mergeCell ref="J17:K19"/>
    <mergeCell ref="L17:L19"/>
    <mergeCell ref="M17:O19"/>
    <mergeCell ref="P17:R18"/>
    <mergeCell ref="H11:I11"/>
  </mergeCells>
  <phoneticPr fontId="2"/>
  <conditionalFormatting sqref="B12:B14">
    <cfRule type="cellIs" dxfId="44" priority="38" operator="equal">
      <formula>0</formula>
    </cfRule>
  </conditionalFormatting>
  <conditionalFormatting sqref="B12:B14">
    <cfRule type="cellIs" dxfId="43" priority="22" operator="equal">
      <formula>"（選択）"</formula>
    </cfRule>
    <cfRule type="cellIs" dxfId="42" priority="37" operator="equal">
      <formula>0</formula>
    </cfRule>
  </conditionalFormatting>
  <conditionalFormatting sqref="B12:B14">
    <cfRule type="cellIs" dxfId="41" priority="36" operator="equal">
      <formula>"（選択）"</formula>
    </cfRule>
  </conditionalFormatting>
  <conditionalFormatting sqref="B20:B34">
    <cfRule type="cellIs" dxfId="40" priority="31" operator="equal">
      <formula>0</formula>
    </cfRule>
  </conditionalFormatting>
  <conditionalFormatting sqref="B20:B34">
    <cfRule type="cellIs" dxfId="39" priority="30" operator="equal">
      <formula>0</formula>
    </cfRule>
  </conditionalFormatting>
  <conditionalFormatting sqref="B20:B34">
    <cfRule type="cellIs" dxfId="38" priority="29" operator="equal">
      <formula>0</formula>
    </cfRule>
  </conditionalFormatting>
  <conditionalFormatting sqref="B20:B34">
    <cfRule type="cellIs" dxfId="37" priority="28" operator="equal">
      <formula>"（選択）"</formula>
    </cfRule>
  </conditionalFormatting>
  <conditionalFormatting sqref="A8">
    <cfRule type="containsErrors" dxfId="36" priority="23">
      <formula>ISERROR(A8)</formula>
    </cfRule>
    <cfRule type="expression" dxfId="35" priority="3">
      <formula>ISNA($A$8)</formula>
    </cfRule>
  </conditionalFormatting>
  <conditionalFormatting sqref="B20:B34">
    <cfRule type="cellIs" dxfId="34" priority="21" operator="equal">
      <formula>"（選択）"</formula>
    </cfRule>
  </conditionalFormatting>
  <conditionalFormatting sqref="B12:B14 B20:B34">
    <cfRule type="cellIs" dxfId="33" priority="20" operator="equal">
      <formula>0</formula>
    </cfRule>
  </conditionalFormatting>
  <conditionalFormatting sqref="I12:I14">
    <cfRule type="cellIs" dxfId="32" priority="13" operator="equal">
      <formula>"（選択）"</formula>
    </cfRule>
  </conditionalFormatting>
  <conditionalFormatting sqref="H12:H14">
    <cfRule type="cellIs" dxfId="31" priority="12" operator="equal">
      <formula>0</formula>
    </cfRule>
  </conditionalFormatting>
  <conditionalFormatting sqref="K20:K34">
    <cfRule type="cellIs" dxfId="30" priority="9" operator="equal">
      <formula>"（選択）"</formula>
    </cfRule>
  </conditionalFormatting>
  <conditionalFormatting sqref="J20:J34">
    <cfRule type="cellIs" dxfId="29" priority="8" operator="equal">
      <formula>0</formula>
    </cfRule>
  </conditionalFormatting>
  <conditionalFormatting sqref="C8:D8 G8 I8:J8 H12:H14 J20:J34">
    <cfRule type="cellIs" dxfId="28" priority="2" operator="equal">
      <formula>0</formula>
    </cfRule>
  </conditionalFormatting>
  <conditionalFormatting sqref="B8 H8 B12:B14 I12:I14 B20:B34 K20:K34">
    <cfRule type="cellIs" dxfId="27" priority="1" operator="equal">
      <formula>"（選択）"</formula>
    </cfRule>
  </conditionalFormatting>
  <dataValidations count="9">
    <dataValidation type="list" allowBlank="1" showInputMessage="1" showErrorMessage="1" sqref="K4">
      <formula1>$AL$6:$AL$9</formula1>
    </dataValidation>
    <dataValidation type="list" allowBlank="1" showInputMessage="1" showErrorMessage="1" sqref="M20:M34">
      <formula1>$AE$6:$AE$9</formula1>
    </dataValidation>
    <dataValidation type="list" allowBlank="1" showInputMessage="1" showErrorMessage="1" sqref="L20:L34">
      <formula1>$AB$6:$AB$8</formula1>
    </dataValidation>
    <dataValidation type="list" allowBlank="1" showInputMessage="1" showErrorMessage="1" sqref="E20:E34">
      <formula1>$T$6:$T$16</formula1>
    </dataValidation>
    <dataValidation type="list" allowBlank="1" showInputMessage="1" showErrorMessage="1" sqref="D20:D34">
      <formula1>$W$6:$W$8</formula1>
    </dataValidation>
    <dataValidation type="list" allowBlank="1" showInputMessage="1" showErrorMessage="1" sqref="J12:J14">
      <formula1>$AK$6:$AK$8</formula1>
    </dataValidation>
    <dataValidation type="list" allowBlank="1" showInputMessage="1" showErrorMessage="1" sqref="C12:C14">
      <formula1>$AI$6:$AI$9</formula1>
    </dataValidation>
    <dataValidation type="list" allowBlank="1" showInputMessage="1" showErrorMessage="1" sqref="N20:N34">
      <formula1>$AG$6:$AG$18</formula1>
    </dataValidation>
    <dataValidation type="list" allowBlank="1" showInputMessage="1" showErrorMessage="1" sqref="O20:O34">
      <formula1>$AH$6:$AH$37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70" orientation="landscape" r:id="rId1"/>
  <headerFooter>
    <oddHeader>&amp;R&amp;"游明朝,標準"&amp;A</oddHeader>
    <oddFooter>&amp;R&amp;"游明朝,標準"&amp;10&amp;P / &amp;N ページ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L44"/>
  <sheetViews>
    <sheetView showGridLines="0" tabSelected="1" zoomScale="80" zoomScaleNormal="80" zoomScaleSheetLayoutView="83" workbookViewId="0">
      <selection activeCell="AR14" sqref="AR14"/>
    </sheetView>
  </sheetViews>
  <sheetFormatPr defaultColWidth="8.88671875" defaultRowHeight="25.95" customHeight="1" x14ac:dyDescent="0.2"/>
  <cols>
    <col min="1" max="1" width="5.21875" style="4" bestFit="1" customWidth="1"/>
    <col min="2" max="2" width="14.33203125" style="3" customWidth="1"/>
    <col min="3" max="3" width="11.88671875" style="3" bestFit="1" customWidth="1"/>
    <col min="4" max="11" width="11.6640625" style="3" customWidth="1"/>
    <col min="12" max="12" width="8.88671875" style="3"/>
    <col min="13" max="13" width="14.21875" style="3" customWidth="1"/>
    <col min="14" max="14" width="8.44140625" style="3" bestFit="1" customWidth="1"/>
    <col min="15" max="15" width="8.88671875" style="3"/>
    <col min="16" max="16" width="10.77734375" style="3" customWidth="1"/>
    <col min="17" max="17" width="2.77734375" style="3" bestFit="1" customWidth="1"/>
    <col min="18" max="18" width="8.88671875" style="3"/>
    <col min="19" max="22" width="13.109375" style="2" hidden="1" customWidth="1"/>
    <col min="23" max="23" width="4" style="2" hidden="1" customWidth="1"/>
    <col min="24" max="24" width="9.21875" style="2" hidden="1" customWidth="1"/>
    <col min="25" max="25" width="9.109375" style="2" hidden="1" customWidth="1"/>
    <col min="26" max="26" width="11.109375" style="2" hidden="1" customWidth="1"/>
    <col min="27" max="29" width="8.88671875" style="2" hidden="1" customWidth="1"/>
    <col min="30" max="32" width="19.88671875" style="2" hidden="1" customWidth="1"/>
    <col min="33" max="36" width="8.88671875" style="2" hidden="1" customWidth="1"/>
    <col min="37" max="38" width="8.88671875" style="3" hidden="1" customWidth="1"/>
    <col min="39" max="16384" width="8.88671875" style="3"/>
  </cols>
  <sheetData>
    <row r="1" spans="1:38" ht="25.95" customHeight="1" x14ac:dyDescent="0.2">
      <c r="A1" s="39" t="s">
        <v>247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38" ht="25.9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38" ht="25.95" customHeight="1" x14ac:dyDescent="0.2">
      <c r="A3" s="69"/>
      <c r="B3" s="92" t="s">
        <v>198</v>
      </c>
      <c r="C3" s="92"/>
      <c r="D3" s="92"/>
      <c r="E3" s="92"/>
      <c r="F3" s="66"/>
      <c r="G3" s="82"/>
      <c r="H3" s="92" t="s">
        <v>199</v>
      </c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38" ht="25.95" customHeight="1" x14ac:dyDescent="0.2">
      <c r="A4" s="69"/>
      <c r="B4" s="92"/>
      <c r="C4" s="93"/>
      <c r="D4" s="92" t="s">
        <v>209</v>
      </c>
      <c r="E4" s="92"/>
      <c r="F4" s="66"/>
      <c r="G4" s="66"/>
      <c r="H4" s="66"/>
      <c r="I4" s="66"/>
      <c r="J4" s="94" t="s">
        <v>205</v>
      </c>
      <c r="K4" s="94" t="str">
        <f>'様式③（U15申込書）'!$K$4</f>
        <v>監督</v>
      </c>
      <c r="L4" s="185" t="str">
        <f>'様式②（NTS研修会申込書）'!$I$4</f>
        <v xml:space="preserve"> </v>
      </c>
      <c r="M4" s="185"/>
      <c r="N4" s="185"/>
      <c r="O4" s="185"/>
      <c r="P4" s="69" t="s">
        <v>200</v>
      </c>
      <c r="Q4" s="66"/>
      <c r="R4" s="66"/>
    </row>
    <row r="5" spans="1:38" s="6" customFormat="1" ht="25.95" customHeight="1" x14ac:dyDescent="0.2">
      <c r="A5" s="95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7"/>
      <c r="M5" s="97"/>
      <c r="N5" s="97"/>
      <c r="O5" s="97"/>
      <c r="P5" s="98"/>
      <c r="Q5" s="98"/>
      <c r="R5" s="98"/>
      <c r="S5" s="2" t="s">
        <v>165</v>
      </c>
      <c r="T5" s="2" t="s">
        <v>43</v>
      </c>
      <c r="U5" s="2" t="s">
        <v>44</v>
      </c>
      <c r="V5" s="2" t="s">
        <v>45</v>
      </c>
      <c r="W5" s="2" t="s">
        <v>10</v>
      </c>
      <c r="X5" s="2" t="s">
        <v>47</v>
      </c>
      <c r="Y5" s="2" t="s">
        <v>8</v>
      </c>
      <c r="Z5" s="2" t="s">
        <v>2</v>
      </c>
      <c r="AA5" s="2" t="s">
        <v>6</v>
      </c>
      <c r="AB5" s="2" t="s">
        <v>6</v>
      </c>
      <c r="AC5" s="2" t="s">
        <v>6</v>
      </c>
      <c r="AD5" s="2" t="s">
        <v>48</v>
      </c>
      <c r="AE5" s="2" t="s">
        <v>48</v>
      </c>
      <c r="AF5" s="2" t="s">
        <v>48</v>
      </c>
      <c r="AG5" s="2" t="s">
        <v>49</v>
      </c>
      <c r="AH5" s="2" t="s">
        <v>50</v>
      </c>
      <c r="AI5" s="2" t="s">
        <v>32</v>
      </c>
      <c r="AJ5" s="2" t="s">
        <v>52</v>
      </c>
      <c r="AK5" s="2" t="s">
        <v>176</v>
      </c>
      <c r="AL5" s="2" t="s">
        <v>201</v>
      </c>
    </row>
    <row r="6" spans="1:38" ht="19.8" customHeight="1" x14ac:dyDescent="0.2">
      <c r="A6" s="158" t="s">
        <v>11</v>
      </c>
      <c r="B6" s="54" t="s">
        <v>8</v>
      </c>
      <c r="C6" s="205" t="s">
        <v>5</v>
      </c>
      <c r="D6" s="206"/>
      <c r="E6" s="205" t="s">
        <v>253</v>
      </c>
      <c r="F6" s="206"/>
      <c r="G6" s="224" t="s">
        <v>2</v>
      </c>
      <c r="H6" s="225"/>
      <c r="I6" s="220" t="s">
        <v>28</v>
      </c>
      <c r="J6" s="221"/>
      <c r="K6" s="82"/>
      <c r="L6" s="82"/>
      <c r="M6" s="82"/>
      <c r="N6" s="82"/>
      <c r="O6" s="82"/>
      <c r="P6" s="82"/>
      <c r="Q6" s="82"/>
      <c r="R6" s="82"/>
      <c r="S6" s="2" t="s">
        <v>16</v>
      </c>
      <c r="T6" s="2" t="s">
        <v>16</v>
      </c>
      <c r="U6" s="2" t="s">
        <v>16</v>
      </c>
      <c r="V6" s="2" t="s">
        <v>16</v>
      </c>
      <c r="W6" s="2" t="s">
        <v>16</v>
      </c>
      <c r="Y6" s="2" t="s">
        <v>16</v>
      </c>
      <c r="Z6" s="2" t="s">
        <v>16</v>
      </c>
      <c r="AA6" s="2" t="s">
        <v>16</v>
      </c>
      <c r="AB6" s="2" t="s">
        <v>16</v>
      </c>
      <c r="AC6" s="2" t="s">
        <v>16</v>
      </c>
      <c r="AD6" s="2" t="s">
        <v>16</v>
      </c>
      <c r="AE6" s="2" t="s">
        <v>16</v>
      </c>
      <c r="AF6" s="2" t="s">
        <v>16</v>
      </c>
      <c r="AG6" s="2" t="s">
        <v>16</v>
      </c>
      <c r="AH6" s="2" t="s">
        <v>16</v>
      </c>
      <c r="AI6" s="2" t="s">
        <v>16</v>
      </c>
      <c r="AJ6" s="2" t="s">
        <v>16</v>
      </c>
      <c r="AK6" s="2" t="s">
        <v>16</v>
      </c>
      <c r="AL6" s="2" t="s">
        <v>16</v>
      </c>
    </row>
    <row r="7" spans="1:38" ht="19.8" x14ac:dyDescent="0.2">
      <c r="A7" s="159"/>
      <c r="B7" s="48" t="s">
        <v>13</v>
      </c>
      <c r="C7" s="55" t="s">
        <v>0</v>
      </c>
      <c r="D7" s="56" t="s">
        <v>1</v>
      </c>
      <c r="E7" s="55" t="s">
        <v>249</v>
      </c>
      <c r="F7" s="56" t="s">
        <v>251</v>
      </c>
      <c r="G7" s="226"/>
      <c r="H7" s="227"/>
      <c r="I7" s="222"/>
      <c r="J7" s="223"/>
      <c r="K7" s="82"/>
      <c r="L7" s="82"/>
      <c r="M7" s="82"/>
      <c r="N7" s="82"/>
      <c r="O7" s="82"/>
      <c r="P7" s="82"/>
      <c r="Q7" s="82"/>
      <c r="R7" s="82"/>
      <c r="S7" s="2" t="s">
        <v>166</v>
      </c>
      <c r="T7" s="2" t="s">
        <v>53</v>
      </c>
      <c r="U7" s="2" t="s">
        <v>54</v>
      </c>
      <c r="V7" s="2" t="s">
        <v>55</v>
      </c>
      <c r="W7" s="2" t="s">
        <v>56</v>
      </c>
      <c r="X7" s="2">
        <v>1</v>
      </c>
      <c r="Y7" s="2" t="s">
        <v>112</v>
      </c>
      <c r="Z7" s="2" t="s">
        <v>57</v>
      </c>
      <c r="AA7" s="2" t="s">
        <v>179</v>
      </c>
      <c r="AB7" s="2" t="s">
        <v>185</v>
      </c>
      <c r="AC7" s="2" t="s">
        <v>58</v>
      </c>
      <c r="AD7" s="2" t="s">
        <v>182</v>
      </c>
      <c r="AE7" s="2" t="s">
        <v>71</v>
      </c>
      <c r="AF7" s="2" t="s">
        <v>72</v>
      </c>
      <c r="AG7" s="2" t="s">
        <v>61</v>
      </c>
      <c r="AH7" s="2" t="s">
        <v>62</v>
      </c>
      <c r="AI7" s="2" t="s">
        <v>162</v>
      </c>
      <c r="AJ7" s="2" t="s">
        <v>63</v>
      </c>
      <c r="AK7" s="2" t="s">
        <v>177</v>
      </c>
      <c r="AL7" s="2" t="s">
        <v>202</v>
      </c>
    </row>
    <row r="8" spans="1:38" ht="34.799999999999997" customHeight="1" x14ac:dyDescent="0.2">
      <c r="A8" s="57" t="e">
        <f>'様式①（エントリーシート）'!A7</f>
        <v>#N/A</v>
      </c>
      <c r="B8" s="57" t="str">
        <f>'様式①（エントリーシート）'!B7</f>
        <v>（選択）</v>
      </c>
      <c r="C8" s="58">
        <f>'様式①（エントリーシート）'!C7</f>
        <v>0</v>
      </c>
      <c r="D8" s="59">
        <f>'様式①（エントリーシート）'!D7</f>
        <v>0</v>
      </c>
      <c r="E8" s="58" t="str">
        <f>'様式①（エントリーシート）'!E7</f>
        <v/>
      </c>
      <c r="F8" s="59" t="str">
        <f>'様式①（エントリーシート）'!F7</f>
        <v/>
      </c>
      <c r="G8" s="62">
        <f>'様式①（エントリーシート）'!G7</f>
        <v>0</v>
      </c>
      <c r="H8" s="63" t="str">
        <f>'様式①（エントリーシート）'!H7</f>
        <v>（選択）</v>
      </c>
      <c r="I8" s="228">
        <f>'様式①（エントリーシート）'!I7</f>
        <v>0</v>
      </c>
      <c r="J8" s="229"/>
      <c r="K8" s="82"/>
      <c r="L8" s="82"/>
      <c r="M8" s="82"/>
      <c r="N8" s="82"/>
      <c r="O8" s="82"/>
      <c r="P8" s="82"/>
      <c r="Q8" s="82"/>
      <c r="R8" s="82"/>
      <c r="S8" s="2" t="s">
        <v>167</v>
      </c>
      <c r="T8" s="2" t="s">
        <v>64</v>
      </c>
      <c r="U8" s="2" t="s">
        <v>66</v>
      </c>
      <c r="V8" s="2" t="s">
        <v>67</v>
      </c>
      <c r="W8" s="2" t="s">
        <v>68</v>
      </c>
      <c r="X8" s="2">
        <v>2</v>
      </c>
      <c r="Y8" s="2" t="s">
        <v>118</v>
      </c>
      <c r="Z8" s="2" t="s">
        <v>69</v>
      </c>
      <c r="AA8" s="2" t="s">
        <v>180</v>
      </c>
      <c r="AB8" s="2" t="s">
        <v>186</v>
      </c>
      <c r="AC8" s="2" t="s">
        <v>70</v>
      </c>
      <c r="AD8" s="2" t="s">
        <v>183</v>
      </c>
      <c r="AE8" s="2" t="s">
        <v>80</v>
      </c>
      <c r="AF8" s="2" t="s">
        <v>59</v>
      </c>
      <c r="AG8" s="2" t="s">
        <v>73</v>
      </c>
      <c r="AH8" s="2" t="s">
        <v>74</v>
      </c>
      <c r="AI8" s="2" t="s">
        <v>163</v>
      </c>
      <c r="AJ8" s="2" t="s">
        <v>75</v>
      </c>
      <c r="AK8" s="2" t="s">
        <v>178</v>
      </c>
      <c r="AL8" s="2" t="s">
        <v>162</v>
      </c>
    </row>
    <row r="9" spans="1:38" ht="7.2" customHeight="1" x14ac:dyDescent="0.2">
      <c r="A9" s="51"/>
      <c r="B9" s="82"/>
      <c r="C9" s="82"/>
      <c r="D9" s="82"/>
      <c r="E9" s="82"/>
      <c r="F9" s="82"/>
      <c r="G9" s="84"/>
      <c r="H9" s="84"/>
      <c r="I9" s="99"/>
      <c r="J9" s="99"/>
      <c r="K9" s="99"/>
      <c r="L9" s="82"/>
      <c r="M9" s="82"/>
      <c r="N9" s="82"/>
      <c r="O9" s="82"/>
      <c r="P9" s="82"/>
      <c r="Q9" s="82"/>
      <c r="R9" s="82"/>
      <c r="S9" s="2" t="s">
        <v>168</v>
      </c>
      <c r="T9" s="2" t="s">
        <v>76</v>
      </c>
      <c r="U9" s="2" t="s">
        <v>77</v>
      </c>
      <c r="V9" s="2" t="s">
        <v>78</v>
      </c>
      <c r="X9" s="2">
        <v>3</v>
      </c>
      <c r="Y9" s="2" t="s">
        <v>125</v>
      </c>
      <c r="Z9" s="2" t="s">
        <v>9</v>
      </c>
      <c r="AA9" s="2" t="s">
        <v>181</v>
      </c>
      <c r="AC9" s="2" t="s">
        <v>79</v>
      </c>
      <c r="AD9" s="2" t="s">
        <v>184</v>
      </c>
      <c r="AE9" s="2" t="s">
        <v>182</v>
      </c>
      <c r="AF9" s="2" t="s">
        <v>60</v>
      </c>
      <c r="AG9" s="2" t="s">
        <v>81</v>
      </c>
      <c r="AH9" s="2" t="s">
        <v>82</v>
      </c>
      <c r="AI9" s="2" t="s">
        <v>164</v>
      </c>
      <c r="AJ9" s="2" t="s">
        <v>83</v>
      </c>
      <c r="AL9" s="3" t="s">
        <v>203</v>
      </c>
    </row>
    <row r="10" spans="1:38" ht="25.8" customHeight="1" x14ac:dyDescent="0.2">
      <c r="A10" s="95" t="s">
        <v>39</v>
      </c>
      <c r="B10" s="96"/>
      <c r="C10" s="96"/>
      <c r="D10" s="96"/>
      <c r="E10" s="96"/>
      <c r="F10" s="96"/>
      <c r="G10" s="96"/>
      <c r="H10" s="96"/>
      <c r="I10" s="96"/>
      <c r="J10" s="96"/>
      <c r="K10" s="82"/>
      <c r="L10" s="82"/>
      <c r="M10" s="82"/>
      <c r="N10" s="82"/>
      <c r="O10" s="82"/>
      <c r="P10" s="82"/>
      <c r="Q10" s="82"/>
      <c r="R10" s="82"/>
      <c r="S10" s="2" t="s">
        <v>64</v>
      </c>
      <c r="T10" s="2" t="s">
        <v>84</v>
      </c>
      <c r="U10" s="2" t="s">
        <v>85</v>
      </c>
      <c r="V10" s="2" t="s">
        <v>86</v>
      </c>
      <c r="X10" s="2">
        <v>4</v>
      </c>
      <c r="Y10" s="2" t="s">
        <v>129</v>
      </c>
      <c r="AC10" s="2" t="s">
        <v>87</v>
      </c>
      <c r="AF10" s="2" t="s">
        <v>71</v>
      </c>
      <c r="AG10" s="2" t="s">
        <v>88</v>
      </c>
      <c r="AH10" s="2" t="s">
        <v>89</v>
      </c>
      <c r="AJ10" s="2" t="s">
        <v>90</v>
      </c>
    </row>
    <row r="11" spans="1:38" ht="25.95" customHeight="1" x14ac:dyDescent="0.2">
      <c r="A11" s="62" t="s">
        <v>11</v>
      </c>
      <c r="B11" s="100" t="s">
        <v>8</v>
      </c>
      <c r="C11" s="76" t="s">
        <v>23</v>
      </c>
      <c r="D11" s="49" t="s">
        <v>0</v>
      </c>
      <c r="E11" s="50" t="s">
        <v>1</v>
      </c>
      <c r="F11" s="49" t="s">
        <v>249</v>
      </c>
      <c r="G11" s="75" t="s">
        <v>251</v>
      </c>
      <c r="H11" s="196" t="s">
        <v>2</v>
      </c>
      <c r="I11" s="196"/>
      <c r="J11" s="76" t="s">
        <v>175</v>
      </c>
      <c r="K11" s="82"/>
      <c r="L11" s="82"/>
      <c r="M11" s="82"/>
      <c r="N11" s="82"/>
      <c r="O11" s="82"/>
      <c r="P11" s="82"/>
      <c r="Q11" s="82"/>
      <c r="R11" s="82"/>
      <c r="S11" s="2" t="s">
        <v>169</v>
      </c>
      <c r="T11" s="2" t="s">
        <v>91</v>
      </c>
      <c r="U11" s="2" t="s">
        <v>92</v>
      </c>
      <c r="V11" s="2" t="s">
        <v>93</v>
      </c>
      <c r="X11" s="2">
        <v>5</v>
      </c>
      <c r="Y11" s="2" t="s">
        <v>133</v>
      </c>
      <c r="AG11" s="2" t="s">
        <v>94</v>
      </c>
      <c r="AH11" s="2" t="s">
        <v>95</v>
      </c>
      <c r="AJ11" s="2" t="s">
        <v>96</v>
      </c>
    </row>
    <row r="12" spans="1:38" ht="22.05" customHeight="1" x14ac:dyDescent="0.2">
      <c r="A12" s="48">
        <v>1</v>
      </c>
      <c r="B12" s="48" t="str">
        <f t="shared" ref="B12:B14" si="0">$B$8</f>
        <v>（選択）</v>
      </c>
      <c r="C12" s="16" t="s">
        <v>16</v>
      </c>
      <c r="D12" s="17"/>
      <c r="E12" s="18"/>
      <c r="F12" s="17" t="str">
        <f>PHONETIC(D12)</f>
        <v/>
      </c>
      <c r="G12" s="19" t="str">
        <f>PHONETIC(E12)</f>
        <v/>
      </c>
      <c r="H12" s="62">
        <f>$G$8</f>
        <v>0</v>
      </c>
      <c r="I12" s="63" t="str">
        <f>$H$8</f>
        <v>（選択）</v>
      </c>
      <c r="J12" s="16" t="s">
        <v>16</v>
      </c>
      <c r="K12" s="82"/>
      <c r="L12" s="82"/>
      <c r="M12" s="82"/>
      <c r="N12" s="82"/>
      <c r="O12" s="82"/>
      <c r="P12" s="82"/>
      <c r="Q12" s="82"/>
      <c r="R12" s="82"/>
      <c r="S12" s="2" t="s">
        <v>170</v>
      </c>
      <c r="T12" s="2" t="s">
        <v>97</v>
      </c>
      <c r="U12" s="2" t="s">
        <v>98</v>
      </c>
      <c r="V12" s="2" t="s">
        <v>99</v>
      </c>
      <c r="X12" s="2">
        <v>6</v>
      </c>
      <c r="Y12" s="2" t="s">
        <v>137</v>
      </c>
      <c r="AG12" s="2" t="s">
        <v>100</v>
      </c>
      <c r="AH12" s="2" t="s">
        <v>101</v>
      </c>
      <c r="AJ12" s="2" t="s">
        <v>102</v>
      </c>
    </row>
    <row r="13" spans="1:38" ht="22.05" customHeight="1" x14ac:dyDescent="0.2">
      <c r="A13" s="62">
        <v>2</v>
      </c>
      <c r="B13" s="62" t="str">
        <f t="shared" si="0"/>
        <v>（選択）</v>
      </c>
      <c r="C13" s="16" t="s">
        <v>16</v>
      </c>
      <c r="D13" s="20"/>
      <c r="E13" s="21"/>
      <c r="F13" s="20" t="str">
        <f t="shared" ref="F13:G14" si="1">PHONETIC(D13)</f>
        <v/>
      </c>
      <c r="G13" s="22" t="str">
        <f t="shared" si="1"/>
        <v/>
      </c>
      <c r="H13" s="48">
        <f t="shared" ref="H13:H14" si="2">$G$8</f>
        <v>0</v>
      </c>
      <c r="I13" s="77" t="str">
        <f t="shared" ref="I13:I14" si="3">$H$8</f>
        <v>（選択）</v>
      </c>
      <c r="J13" s="16" t="s">
        <v>16</v>
      </c>
      <c r="K13" s="82"/>
      <c r="L13" s="82"/>
      <c r="M13" s="82"/>
      <c r="N13" s="82"/>
      <c r="O13" s="82"/>
      <c r="P13" s="82"/>
      <c r="Q13" s="82"/>
      <c r="R13" s="82"/>
      <c r="S13" s="2" t="s">
        <v>171</v>
      </c>
      <c r="T13" s="2" t="s">
        <v>103</v>
      </c>
      <c r="U13" s="2" t="s">
        <v>104</v>
      </c>
      <c r="V13" s="2" t="s">
        <v>105</v>
      </c>
      <c r="X13" s="2">
        <v>7</v>
      </c>
      <c r="Y13" s="7" t="s">
        <v>140</v>
      </c>
      <c r="AG13" s="2" t="s">
        <v>106</v>
      </c>
      <c r="AH13" s="2" t="s">
        <v>107</v>
      </c>
      <c r="AJ13" s="2" t="s">
        <v>108</v>
      </c>
    </row>
    <row r="14" spans="1:38" ht="22.05" customHeight="1" x14ac:dyDescent="0.2">
      <c r="A14" s="62">
        <v>3</v>
      </c>
      <c r="B14" s="62" t="str">
        <f t="shared" si="0"/>
        <v>（選択）</v>
      </c>
      <c r="C14" s="16" t="s">
        <v>16</v>
      </c>
      <c r="D14" s="20"/>
      <c r="E14" s="21"/>
      <c r="F14" s="20" t="str">
        <f t="shared" si="1"/>
        <v/>
      </c>
      <c r="G14" s="22" t="str">
        <f t="shared" si="1"/>
        <v/>
      </c>
      <c r="H14" s="48">
        <f t="shared" si="2"/>
        <v>0</v>
      </c>
      <c r="I14" s="77" t="str">
        <f t="shared" si="3"/>
        <v>（選択）</v>
      </c>
      <c r="J14" s="16" t="s">
        <v>16</v>
      </c>
      <c r="K14" s="82"/>
      <c r="L14" s="82"/>
      <c r="M14" s="82"/>
      <c r="N14" s="82"/>
      <c r="O14" s="82"/>
      <c r="P14" s="82"/>
      <c r="Q14" s="82"/>
      <c r="R14" s="82"/>
      <c r="S14" s="2" t="s">
        <v>172</v>
      </c>
      <c r="T14" s="2" t="s">
        <v>109</v>
      </c>
      <c r="U14" s="2" t="s">
        <v>110</v>
      </c>
      <c r="V14" s="2" t="s">
        <v>111</v>
      </c>
      <c r="X14" s="2">
        <v>8</v>
      </c>
      <c r="Y14" s="2" t="s">
        <v>148</v>
      </c>
      <c r="AG14" s="2" t="s">
        <v>113</v>
      </c>
      <c r="AH14" s="2" t="s">
        <v>114</v>
      </c>
      <c r="AJ14" s="2" t="s">
        <v>115</v>
      </c>
    </row>
    <row r="15" spans="1:38" ht="7.2" customHeight="1" x14ac:dyDescent="0.2">
      <c r="A15" s="51"/>
      <c r="B15" s="82"/>
      <c r="C15" s="82"/>
      <c r="D15" s="82"/>
      <c r="E15" s="82"/>
      <c r="F15" s="82"/>
      <c r="G15" s="84"/>
      <c r="H15" s="84"/>
      <c r="I15" s="99"/>
      <c r="J15" s="99"/>
      <c r="K15" s="82"/>
      <c r="L15" s="82"/>
      <c r="M15" s="82"/>
      <c r="N15" s="82"/>
      <c r="O15" s="82"/>
      <c r="P15" s="82"/>
      <c r="Q15" s="82"/>
      <c r="R15" s="82"/>
      <c r="S15" s="2" t="s">
        <v>173</v>
      </c>
      <c r="T15" s="2" t="s">
        <v>116</v>
      </c>
      <c r="U15" s="2" t="s">
        <v>117</v>
      </c>
      <c r="V15" s="2" t="s">
        <v>117</v>
      </c>
      <c r="AG15" s="2" t="s">
        <v>119</v>
      </c>
      <c r="AH15" s="2" t="s">
        <v>120</v>
      </c>
      <c r="AJ15" s="2" t="s">
        <v>121</v>
      </c>
    </row>
    <row r="16" spans="1:38" ht="25.95" customHeight="1" x14ac:dyDescent="0.2">
      <c r="A16" s="95" t="s">
        <v>30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2" t="s">
        <v>174</v>
      </c>
      <c r="T16" s="2" t="s">
        <v>122</v>
      </c>
      <c r="U16" s="2" t="s">
        <v>123</v>
      </c>
      <c r="V16" s="2" t="s">
        <v>124</v>
      </c>
      <c r="AG16" s="2" t="s">
        <v>126</v>
      </c>
      <c r="AH16" s="2" t="s">
        <v>127</v>
      </c>
      <c r="AJ16" s="2" t="s">
        <v>128</v>
      </c>
    </row>
    <row r="17" spans="1:36" ht="25.95" customHeight="1" x14ac:dyDescent="0.2">
      <c r="A17" s="231" t="s">
        <v>15</v>
      </c>
      <c r="B17" s="232"/>
      <c r="C17" s="233"/>
      <c r="D17" s="183" t="s">
        <v>10</v>
      </c>
      <c r="E17" s="183" t="s">
        <v>4</v>
      </c>
      <c r="F17" s="194" t="s">
        <v>5</v>
      </c>
      <c r="G17" s="195"/>
      <c r="H17" s="194" t="s">
        <v>256</v>
      </c>
      <c r="I17" s="195"/>
      <c r="J17" s="194" t="s">
        <v>2</v>
      </c>
      <c r="K17" s="195"/>
      <c r="L17" s="183" t="s">
        <v>6</v>
      </c>
      <c r="M17" s="194" t="s">
        <v>7</v>
      </c>
      <c r="N17" s="215"/>
      <c r="O17" s="195"/>
      <c r="P17" s="214" t="s">
        <v>25</v>
      </c>
      <c r="Q17" s="214"/>
      <c r="R17" s="214"/>
      <c r="AG17" s="2" t="s">
        <v>130</v>
      </c>
      <c r="AH17" s="2" t="s">
        <v>131</v>
      </c>
    </row>
    <row r="18" spans="1:36" ht="25.95" customHeight="1" x14ac:dyDescent="0.2">
      <c r="A18" s="226" t="s">
        <v>40</v>
      </c>
      <c r="B18" s="230"/>
      <c r="C18" s="227"/>
      <c r="D18" s="213"/>
      <c r="E18" s="213"/>
      <c r="F18" s="200"/>
      <c r="G18" s="201"/>
      <c r="H18" s="200"/>
      <c r="I18" s="201"/>
      <c r="J18" s="216"/>
      <c r="K18" s="218"/>
      <c r="L18" s="213"/>
      <c r="M18" s="216"/>
      <c r="N18" s="217"/>
      <c r="O18" s="218"/>
      <c r="P18" s="214"/>
      <c r="Q18" s="214"/>
      <c r="R18" s="214"/>
      <c r="AG18" s="2" t="s">
        <v>134</v>
      </c>
      <c r="AH18" s="2" t="s">
        <v>135</v>
      </c>
    </row>
    <row r="19" spans="1:36" s="13" customFormat="1" ht="25.95" customHeight="1" x14ac:dyDescent="0.2">
      <c r="A19" s="78" t="s">
        <v>11</v>
      </c>
      <c r="B19" s="101" t="s">
        <v>8</v>
      </c>
      <c r="C19" s="102" t="s">
        <v>3</v>
      </c>
      <c r="D19" s="184"/>
      <c r="E19" s="184"/>
      <c r="F19" s="79" t="s">
        <v>0</v>
      </c>
      <c r="G19" s="80" t="s">
        <v>1</v>
      </c>
      <c r="H19" s="79" t="s">
        <v>249</v>
      </c>
      <c r="I19" s="80" t="s">
        <v>251</v>
      </c>
      <c r="J19" s="200"/>
      <c r="K19" s="201"/>
      <c r="L19" s="184"/>
      <c r="M19" s="200"/>
      <c r="N19" s="219"/>
      <c r="O19" s="201"/>
      <c r="P19" s="103" t="s">
        <v>27</v>
      </c>
      <c r="Q19" s="104" t="s">
        <v>24</v>
      </c>
      <c r="R19" s="105" t="s">
        <v>12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 t="s">
        <v>138</v>
      </c>
      <c r="AI19" s="2"/>
      <c r="AJ19" s="2"/>
    </row>
    <row r="20" spans="1:36" ht="25.8" customHeight="1" x14ac:dyDescent="0.2">
      <c r="A20" s="48">
        <v>1</v>
      </c>
      <c r="B20" s="48" t="str">
        <f t="shared" ref="B20:B29" si="4">$B$8</f>
        <v>（選択）</v>
      </c>
      <c r="C20" s="106" t="s">
        <v>20</v>
      </c>
      <c r="D20" s="48" t="s">
        <v>38</v>
      </c>
      <c r="E20" s="23" t="s">
        <v>16</v>
      </c>
      <c r="F20" s="25"/>
      <c r="G20" s="24"/>
      <c r="H20" s="20" t="str">
        <f t="shared" ref="H20" si="5">PHONETIC(F20)</f>
        <v/>
      </c>
      <c r="I20" s="22" t="str">
        <f t="shared" ref="I20" si="6">PHONETIC(G20)</f>
        <v/>
      </c>
      <c r="J20" s="62">
        <f t="shared" ref="J20:J29" si="7">$G$8</f>
        <v>0</v>
      </c>
      <c r="K20" s="63" t="str">
        <f t="shared" ref="K20:K29" si="8">$H$8</f>
        <v>（選択）</v>
      </c>
      <c r="L20" s="152" t="s">
        <v>187</v>
      </c>
      <c r="M20" s="14" t="s">
        <v>16</v>
      </c>
      <c r="N20" s="26" t="s">
        <v>16</v>
      </c>
      <c r="O20" s="15" t="s">
        <v>16</v>
      </c>
      <c r="P20" s="62" t="s">
        <v>26</v>
      </c>
      <c r="Q20" s="107" t="s">
        <v>24</v>
      </c>
      <c r="R20" s="27"/>
      <c r="AH20" s="2" t="s">
        <v>141</v>
      </c>
    </row>
    <row r="21" spans="1:36" ht="25.8" customHeight="1" x14ac:dyDescent="0.2">
      <c r="A21" s="62">
        <v>2</v>
      </c>
      <c r="B21" s="62" t="str">
        <f t="shared" si="4"/>
        <v>（選択）</v>
      </c>
      <c r="C21" s="76" t="s">
        <v>20</v>
      </c>
      <c r="D21" s="48" t="s">
        <v>38</v>
      </c>
      <c r="E21" s="23" t="s">
        <v>16</v>
      </c>
      <c r="F21" s="25"/>
      <c r="G21" s="24"/>
      <c r="H21" s="20" t="str">
        <f t="shared" ref="H21:H29" si="9">PHONETIC(F21)</f>
        <v/>
      </c>
      <c r="I21" s="22" t="str">
        <f t="shared" ref="I21:I29" si="10">PHONETIC(G21)</f>
        <v/>
      </c>
      <c r="J21" s="48">
        <f t="shared" si="7"/>
        <v>0</v>
      </c>
      <c r="K21" s="77" t="str">
        <f t="shared" si="8"/>
        <v>（選択）</v>
      </c>
      <c r="L21" s="152" t="s">
        <v>187</v>
      </c>
      <c r="M21" s="14" t="s">
        <v>16</v>
      </c>
      <c r="N21" s="26" t="s">
        <v>16</v>
      </c>
      <c r="O21" s="15" t="s">
        <v>16</v>
      </c>
      <c r="P21" s="62" t="s">
        <v>26</v>
      </c>
      <c r="Q21" s="107" t="s">
        <v>24</v>
      </c>
      <c r="R21" s="27"/>
      <c r="AH21" s="2" t="s">
        <v>143</v>
      </c>
    </row>
    <row r="22" spans="1:36" ht="25.8" customHeight="1" x14ac:dyDescent="0.2">
      <c r="A22" s="62">
        <v>3</v>
      </c>
      <c r="B22" s="62" t="str">
        <f t="shared" si="4"/>
        <v>（選択）</v>
      </c>
      <c r="C22" s="76" t="s">
        <v>20</v>
      </c>
      <c r="D22" s="48" t="s">
        <v>38</v>
      </c>
      <c r="E22" s="23" t="s">
        <v>16</v>
      </c>
      <c r="F22" s="25"/>
      <c r="G22" s="24"/>
      <c r="H22" s="20" t="str">
        <f t="shared" si="9"/>
        <v/>
      </c>
      <c r="I22" s="22" t="str">
        <f t="shared" si="10"/>
        <v/>
      </c>
      <c r="J22" s="48">
        <f t="shared" si="7"/>
        <v>0</v>
      </c>
      <c r="K22" s="77" t="str">
        <f t="shared" si="8"/>
        <v>（選択）</v>
      </c>
      <c r="L22" s="152" t="s">
        <v>187</v>
      </c>
      <c r="M22" s="14" t="s">
        <v>16</v>
      </c>
      <c r="N22" s="26" t="s">
        <v>16</v>
      </c>
      <c r="O22" s="15" t="s">
        <v>16</v>
      </c>
      <c r="P22" s="62" t="s">
        <v>26</v>
      </c>
      <c r="Q22" s="107" t="s">
        <v>24</v>
      </c>
      <c r="R22" s="27"/>
      <c r="AH22" s="2" t="s">
        <v>145</v>
      </c>
    </row>
    <row r="23" spans="1:36" ht="25.8" customHeight="1" x14ac:dyDescent="0.2">
      <c r="A23" s="62">
        <v>4</v>
      </c>
      <c r="B23" s="62" t="str">
        <f t="shared" si="4"/>
        <v>（選択）</v>
      </c>
      <c r="C23" s="76" t="s">
        <v>20</v>
      </c>
      <c r="D23" s="48" t="s">
        <v>38</v>
      </c>
      <c r="E23" s="23" t="s">
        <v>16</v>
      </c>
      <c r="F23" s="25"/>
      <c r="G23" s="24"/>
      <c r="H23" s="20" t="str">
        <f t="shared" si="9"/>
        <v/>
      </c>
      <c r="I23" s="22" t="str">
        <f t="shared" si="10"/>
        <v/>
      </c>
      <c r="J23" s="48">
        <f t="shared" si="7"/>
        <v>0</v>
      </c>
      <c r="K23" s="77" t="str">
        <f t="shared" si="8"/>
        <v>（選択）</v>
      </c>
      <c r="L23" s="152" t="s">
        <v>187</v>
      </c>
      <c r="M23" s="14" t="s">
        <v>16</v>
      </c>
      <c r="N23" s="26" t="s">
        <v>16</v>
      </c>
      <c r="O23" s="15" t="s">
        <v>16</v>
      </c>
      <c r="P23" s="62" t="s">
        <v>26</v>
      </c>
      <c r="Q23" s="107" t="s">
        <v>24</v>
      </c>
      <c r="R23" s="27"/>
      <c r="AH23" s="2" t="s">
        <v>146</v>
      </c>
    </row>
    <row r="24" spans="1:36" ht="25.8" customHeight="1" x14ac:dyDescent="0.2">
      <c r="A24" s="62">
        <v>5</v>
      </c>
      <c r="B24" s="62" t="str">
        <f t="shared" si="4"/>
        <v>（選択）</v>
      </c>
      <c r="C24" s="76" t="s">
        <v>20</v>
      </c>
      <c r="D24" s="48" t="s">
        <v>38</v>
      </c>
      <c r="E24" s="23" t="s">
        <v>16</v>
      </c>
      <c r="F24" s="25"/>
      <c r="G24" s="24"/>
      <c r="H24" s="20" t="str">
        <f t="shared" si="9"/>
        <v/>
      </c>
      <c r="I24" s="22" t="str">
        <f t="shared" si="10"/>
        <v/>
      </c>
      <c r="J24" s="48">
        <f t="shared" si="7"/>
        <v>0</v>
      </c>
      <c r="K24" s="77" t="str">
        <f t="shared" si="8"/>
        <v>（選択）</v>
      </c>
      <c r="L24" s="152" t="s">
        <v>187</v>
      </c>
      <c r="M24" s="14" t="s">
        <v>16</v>
      </c>
      <c r="N24" s="26" t="s">
        <v>16</v>
      </c>
      <c r="O24" s="15" t="s">
        <v>16</v>
      </c>
      <c r="P24" s="62" t="s">
        <v>26</v>
      </c>
      <c r="Q24" s="107" t="s">
        <v>24</v>
      </c>
      <c r="R24" s="27"/>
      <c r="AH24" s="2" t="s">
        <v>147</v>
      </c>
    </row>
    <row r="25" spans="1:36" ht="25.8" customHeight="1" x14ac:dyDescent="0.2">
      <c r="A25" s="62">
        <v>6</v>
      </c>
      <c r="B25" s="62" t="str">
        <f t="shared" si="4"/>
        <v>（選択）</v>
      </c>
      <c r="C25" s="76" t="s">
        <v>20</v>
      </c>
      <c r="D25" s="48" t="s">
        <v>38</v>
      </c>
      <c r="E25" s="23" t="s">
        <v>16</v>
      </c>
      <c r="F25" s="25"/>
      <c r="G25" s="24"/>
      <c r="H25" s="20" t="str">
        <f t="shared" si="9"/>
        <v/>
      </c>
      <c r="I25" s="22" t="str">
        <f t="shared" si="10"/>
        <v/>
      </c>
      <c r="J25" s="147">
        <f t="shared" si="7"/>
        <v>0</v>
      </c>
      <c r="K25" s="148" t="str">
        <f t="shared" si="8"/>
        <v>（選択）</v>
      </c>
      <c r="L25" s="152" t="s">
        <v>187</v>
      </c>
      <c r="M25" s="14" t="s">
        <v>16</v>
      </c>
      <c r="N25" s="26" t="s">
        <v>16</v>
      </c>
      <c r="O25" s="15" t="s">
        <v>16</v>
      </c>
      <c r="P25" s="62" t="s">
        <v>26</v>
      </c>
      <c r="Q25" s="107" t="s">
        <v>24</v>
      </c>
      <c r="R25" s="27"/>
      <c r="AH25" s="2" t="s">
        <v>149</v>
      </c>
    </row>
    <row r="26" spans="1:36" ht="25.8" customHeight="1" x14ac:dyDescent="0.2">
      <c r="A26" s="62">
        <v>7</v>
      </c>
      <c r="B26" s="62" t="str">
        <f t="shared" si="4"/>
        <v>（選択）</v>
      </c>
      <c r="C26" s="76" t="s">
        <v>20</v>
      </c>
      <c r="D26" s="48" t="s">
        <v>38</v>
      </c>
      <c r="E26" s="23" t="s">
        <v>16</v>
      </c>
      <c r="F26" s="25"/>
      <c r="G26" s="24"/>
      <c r="H26" s="20" t="str">
        <f t="shared" si="9"/>
        <v/>
      </c>
      <c r="I26" s="22" t="str">
        <f t="shared" si="10"/>
        <v/>
      </c>
      <c r="J26" s="149">
        <f t="shared" si="7"/>
        <v>0</v>
      </c>
      <c r="K26" s="150" t="str">
        <f t="shared" si="8"/>
        <v>（選択）</v>
      </c>
      <c r="L26" s="152" t="s">
        <v>187</v>
      </c>
      <c r="M26" s="14" t="s">
        <v>16</v>
      </c>
      <c r="N26" s="26" t="s">
        <v>16</v>
      </c>
      <c r="O26" s="15" t="s">
        <v>16</v>
      </c>
      <c r="P26" s="62" t="s">
        <v>26</v>
      </c>
      <c r="Q26" s="107" t="s">
        <v>24</v>
      </c>
      <c r="R26" s="27"/>
      <c r="AH26" s="2" t="s">
        <v>150</v>
      </c>
    </row>
    <row r="27" spans="1:36" ht="25.8" customHeight="1" x14ac:dyDescent="0.2">
      <c r="A27" s="62">
        <v>8</v>
      </c>
      <c r="B27" s="62" t="str">
        <f t="shared" si="4"/>
        <v>（選択）</v>
      </c>
      <c r="C27" s="76" t="s">
        <v>20</v>
      </c>
      <c r="D27" s="48" t="s">
        <v>38</v>
      </c>
      <c r="E27" s="23" t="s">
        <v>16</v>
      </c>
      <c r="F27" s="25"/>
      <c r="G27" s="24"/>
      <c r="H27" s="20" t="str">
        <f t="shared" si="9"/>
        <v/>
      </c>
      <c r="I27" s="22" t="str">
        <f t="shared" si="10"/>
        <v/>
      </c>
      <c r="J27" s="149">
        <f t="shared" si="7"/>
        <v>0</v>
      </c>
      <c r="K27" s="150" t="str">
        <f t="shared" si="8"/>
        <v>（選択）</v>
      </c>
      <c r="L27" s="152" t="s">
        <v>187</v>
      </c>
      <c r="M27" s="14" t="s">
        <v>16</v>
      </c>
      <c r="N27" s="26" t="s">
        <v>16</v>
      </c>
      <c r="O27" s="15" t="s">
        <v>16</v>
      </c>
      <c r="P27" s="62" t="s">
        <v>26</v>
      </c>
      <c r="Q27" s="107" t="s">
        <v>24</v>
      </c>
      <c r="R27" s="27"/>
      <c r="AH27" s="2" t="s">
        <v>151</v>
      </c>
    </row>
    <row r="28" spans="1:36" ht="25.8" customHeight="1" x14ac:dyDescent="0.2">
      <c r="A28" s="62">
        <v>9</v>
      </c>
      <c r="B28" s="62" t="str">
        <f t="shared" si="4"/>
        <v>（選択）</v>
      </c>
      <c r="C28" s="76" t="s">
        <v>20</v>
      </c>
      <c r="D28" s="48" t="s">
        <v>38</v>
      </c>
      <c r="E28" s="23" t="s">
        <v>16</v>
      </c>
      <c r="F28" s="25"/>
      <c r="G28" s="24"/>
      <c r="H28" s="20" t="str">
        <f t="shared" si="9"/>
        <v/>
      </c>
      <c r="I28" s="22" t="str">
        <f t="shared" si="10"/>
        <v/>
      </c>
      <c r="J28" s="149">
        <f t="shared" si="7"/>
        <v>0</v>
      </c>
      <c r="K28" s="150" t="str">
        <f t="shared" si="8"/>
        <v>（選択）</v>
      </c>
      <c r="L28" s="152" t="s">
        <v>187</v>
      </c>
      <c r="M28" s="14" t="s">
        <v>16</v>
      </c>
      <c r="N28" s="26" t="s">
        <v>16</v>
      </c>
      <c r="O28" s="15" t="s">
        <v>16</v>
      </c>
      <c r="P28" s="62" t="s">
        <v>26</v>
      </c>
      <c r="Q28" s="107" t="s">
        <v>24</v>
      </c>
      <c r="R28" s="27"/>
      <c r="AH28" s="2" t="s">
        <v>152</v>
      </c>
    </row>
    <row r="29" spans="1:36" ht="25.8" customHeight="1" x14ac:dyDescent="0.2">
      <c r="A29" s="62">
        <v>10</v>
      </c>
      <c r="B29" s="62" t="str">
        <f t="shared" si="4"/>
        <v>（選択）</v>
      </c>
      <c r="C29" s="76" t="s">
        <v>20</v>
      </c>
      <c r="D29" s="48" t="s">
        <v>38</v>
      </c>
      <c r="E29" s="23" t="s">
        <v>16</v>
      </c>
      <c r="F29" s="25"/>
      <c r="G29" s="24"/>
      <c r="H29" s="20" t="str">
        <f t="shared" si="9"/>
        <v/>
      </c>
      <c r="I29" s="22" t="str">
        <f t="shared" si="10"/>
        <v/>
      </c>
      <c r="J29" s="149">
        <f t="shared" si="7"/>
        <v>0</v>
      </c>
      <c r="K29" s="150" t="str">
        <f t="shared" si="8"/>
        <v>（選択）</v>
      </c>
      <c r="L29" s="152" t="s">
        <v>187</v>
      </c>
      <c r="M29" s="14" t="s">
        <v>16</v>
      </c>
      <c r="N29" s="26" t="s">
        <v>16</v>
      </c>
      <c r="O29" s="15" t="s">
        <v>16</v>
      </c>
      <c r="P29" s="62" t="s">
        <v>26</v>
      </c>
      <c r="Q29" s="107" t="s">
        <v>24</v>
      </c>
      <c r="R29" s="27"/>
      <c r="AH29" s="2" t="s">
        <v>153</v>
      </c>
    </row>
    <row r="30" spans="1:36" ht="9.6" customHeight="1" x14ac:dyDescent="0.2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AH30" s="2" t="s">
        <v>154</v>
      </c>
    </row>
    <row r="31" spans="1:36" ht="25.95" customHeight="1" x14ac:dyDescent="0.2">
      <c r="A31" s="231" t="s">
        <v>15</v>
      </c>
      <c r="B31" s="232"/>
      <c r="C31" s="233"/>
      <c r="D31" s="183" t="s">
        <v>10</v>
      </c>
      <c r="E31" s="183" t="s">
        <v>4</v>
      </c>
      <c r="F31" s="194" t="s">
        <v>5</v>
      </c>
      <c r="G31" s="195"/>
      <c r="H31" s="194" t="s">
        <v>256</v>
      </c>
      <c r="I31" s="195"/>
      <c r="J31" s="194" t="s">
        <v>2</v>
      </c>
      <c r="K31" s="195"/>
      <c r="L31" s="183" t="s">
        <v>6</v>
      </c>
      <c r="M31" s="194" t="s">
        <v>7</v>
      </c>
      <c r="N31" s="215"/>
      <c r="O31" s="195"/>
      <c r="P31" s="214" t="s">
        <v>25</v>
      </c>
      <c r="Q31" s="214"/>
      <c r="R31" s="214"/>
      <c r="AH31" s="2" t="s">
        <v>155</v>
      </c>
    </row>
    <row r="32" spans="1:36" ht="25.95" customHeight="1" x14ac:dyDescent="0.2">
      <c r="A32" s="226" t="s">
        <v>41</v>
      </c>
      <c r="B32" s="230"/>
      <c r="C32" s="227"/>
      <c r="D32" s="213"/>
      <c r="E32" s="213"/>
      <c r="F32" s="200"/>
      <c r="G32" s="201"/>
      <c r="H32" s="200"/>
      <c r="I32" s="201"/>
      <c r="J32" s="216"/>
      <c r="K32" s="218"/>
      <c r="L32" s="213"/>
      <c r="M32" s="216"/>
      <c r="N32" s="217"/>
      <c r="O32" s="218"/>
      <c r="P32" s="214"/>
      <c r="Q32" s="214"/>
      <c r="R32" s="214"/>
      <c r="AH32" s="2" t="s">
        <v>156</v>
      </c>
    </row>
    <row r="33" spans="1:34" ht="25.95" customHeight="1" x14ac:dyDescent="0.2">
      <c r="A33" s="78" t="s">
        <v>11</v>
      </c>
      <c r="B33" s="101" t="s">
        <v>8</v>
      </c>
      <c r="C33" s="102" t="s">
        <v>3</v>
      </c>
      <c r="D33" s="184"/>
      <c r="E33" s="184"/>
      <c r="F33" s="79" t="s">
        <v>0</v>
      </c>
      <c r="G33" s="80" t="s">
        <v>1</v>
      </c>
      <c r="H33" s="79" t="s">
        <v>249</v>
      </c>
      <c r="I33" s="80" t="s">
        <v>251</v>
      </c>
      <c r="J33" s="200"/>
      <c r="K33" s="201"/>
      <c r="L33" s="184"/>
      <c r="M33" s="200"/>
      <c r="N33" s="219"/>
      <c r="O33" s="201"/>
      <c r="P33" s="103" t="s">
        <v>27</v>
      </c>
      <c r="Q33" s="104" t="s">
        <v>24</v>
      </c>
      <c r="R33" s="105" t="s">
        <v>12</v>
      </c>
      <c r="AH33" s="2" t="s">
        <v>157</v>
      </c>
    </row>
    <row r="34" spans="1:34" ht="25.8" customHeight="1" x14ac:dyDescent="0.2">
      <c r="A34" s="48">
        <v>1</v>
      </c>
      <c r="B34" s="48" t="str">
        <f t="shared" ref="B34:B43" si="11">$B$8</f>
        <v>（選択）</v>
      </c>
      <c r="C34" s="106" t="s">
        <v>20</v>
      </c>
      <c r="D34" s="48" t="s">
        <v>42</v>
      </c>
      <c r="E34" s="23" t="s">
        <v>16</v>
      </c>
      <c r="F34" s="14"/>
      <c r="G34" s="15"/>
      <c r="H34" s="20" t="str">
        <f t="shared" ref="H34:H43" si="12">PHONETIC(F34)</f>
        <v/>
      </c>
      <c r="I34" s="22" t="str">
        <f t="shared" ref="I34:I43" si="13">PHONETIC(G34)</f>
        <v/>
      </c>
      <c r="J34" s="62">
        <f t="shared" ref="J34:J43" si="14">$G$8</f>
        <v>0</v>
      </c>
      <c r="K34" s="63" t="str">
        <f t="shared" ref="K34:K43" si="15">$H$8</f>
        <v>（選択）</v>
      </c>
      <c r="L34" s="152" t="s">
        <v>187</v>
      </c>
      <c r="M34" s="14" t="s">
        <v>16</v>
      </c>
      <c r="N34" s="26" t="s">
        <v>16</v>
      </c>
      <c r="O34" s="15" t="s">
        <v>16</v>
      </c>
      <c r="P34" s="62" t="s">
        <v>26</v>
      </c>
      <c r="Q34" s="107" t="s">
        <v>24</v>
      </c>
      <c r="R34" s="27"/>
      <c r="AH34" s="2" t="s">
        <v>158</v>
      </c>
    </row>
    <row r="35" spans="1:34" ht="25.8" customHeight="1" x14ac:dyDescent="0.2">
      <c r="A35" s="62">
        <v>2</v>
      </c>
      <c r="B35" s="62" t="str">
        <f t="shared" si="11"/>
        <v>（選択）</v>
      </c>
      <c r="C35" s="76" t="s">
        <v>20</v>
      </c>
      <c r="D35" s="48" t="s">
        <v>42</v>
      </c>
      <c r="E35" s="23" t="s">
        <v>16</v>
      </c>
      <c r="F35" s="25"/>
      <c r="G35" s="24"/>
      <c r="H35" s="20" t="str">
        <f t="shared" si="12"/>
        <v/>
      </c>
      <c r="I35" s="22" t="str">
        <f t="shared" si="13"/>
        <v/>
      </c>
      <c r="J35" s="48">
        <f t="shared" si="14"/>
        <v>0</v>
      </c>
      <c r="K35" s="77" t="str">
        <f t="shared" si="15"/>
        <v>（選択）</v>
      </c>
      <c r="L35" s="152" t="s">
        <v>187</v>
      </c>
      <c r="M35" s="14" t="s">
        <v>16</v>
      </c>
      <c r="N35" s="26" t="s">
        <v>16</v>
      </c>
      <c r="O35" s="15" t="s">
        <v>16</v>
      </c>
      <c r="P35" s="62" t="s">
        <v>26</v>
      </c>
      <c r="Q35" s="107" t="s">
        <v>24</v>
      </c>
      <c r="R35" s="27"/>
      <c r="AH35" s="2" t="s">
        <v>159</v>
      </c>
    </row>
    <row r="36" spans="1:34" ht="25.8" customHeight="1" x14ac:dyDescent="0.2">
      <c r="A36" s="62">
        <v>3</v>
      </c>
      <c r="B36" s="62" t="str">
        <f t="shared" si="11"/>
        <v>（選択）</v>
      </c>
      <c r="C36" s="76" t="s">
        <v>20</v>
      </c>
      <c r="D36" s="48" t="s">
        <v>42</v>
      </c>
      <c r="E36" s="23" t="s">
        <v>16</v>
      </c>
      <c r="F36" s="25"/>
      <c r="G36" s="24"/>
      <c r="H36" s="20" t="str">
        <f t="shared" si="12"/>
        <v/>
      </c>
      <c r="I36" s="22" t="str">
        <f t="shared" si="13"/>
        <v/>
      </c>
      <c r="J36" s="48">
        <f t="shared" si="14"/>
        <v>0</v>
      </c>
      <c r="K36" s="77" t="str">
        <f t="shared" si="15"/>
        <v>（選択）</v>
      </c>
      <c r="L36" s="152" t="s">
        <v>187</v>
      </c>
      <c r="M36" s="14" t="s">
        <v>16</v>
      </c>
      <c r="N36" s="26" t="s">
        <v>16</v>
      </c>
      <c r="O36" s="15" t="s">
        <v>16</v>
      </c>
      <c r="P36" s="62" t="s">
        <v>26</v>
      </c>
      <c r="Q36" s="107" t="s">
        <v>24</v>
      </c>
      <c r="R36" s="27"/>
      <c r="AH36" s="2" t="s">
        <v>160</v>
      </c>
    </row>
    <row r="37" spans="1:34" ht="25.8" customHeight="1" x14ac:dyDescent="0.2">
      <c r="A37" s="62">
        <v>4</v>
      </c>
      <c r="B37" s="62" t="str">
        <f t="shared" si="11"/>
        <v>（選択）</v>
      </c>
      <c r="C37" s="76" t="s">
        <v>20</v>
      </c>
      <c r="D37" s="48" t="s">
        <v>42</v>
      </c>
      <c r="E37" s="23" t="s">
        <v>16</v>
      </c>
      <c r="F37" s="25"/>
      <c r="G37" s="24"/>
      <c r="H37" s="20" t="str">
        <f t="shared" si="12"/>
        <v/>
      </c>
      <c r="I37" s="22" t="str">
        <f t="shared" si="13"/>
        <v/>
      </c>
      <c r="J37" s="48">
        <f t="shared" si="14"/>
        <v>0</v>
      </c>
      <c r="K37" s="77" t="str">
        <f t="shared" si="15"/>
        <v>（選択）</v>
      </c>
      <c r="L37" s="152" t="s">
        <v>187</v>
      </c>
      <c r="M37" s="14" t="s">
        <v>16</v>
      </c>
      <c r="N37" s="26" t="s">
        <v>16</v>
      </c>
      <c r="O37" s="15" t="s">
        <v>16</v>
      </c>
      <c r="P37" s="62" t="s">
        <v>26</v>
      </c>
      <c r="Q37" s="107" t="s">
        <v>24</v>
      </c>
      <c r="R37" s="27"/>
      <c r="AH37" s="2" t="s">
        <v>161</v>
      </c>
    </row>
    <row r="38" spans="1:34" ht="25.8" customHeight="1" x14ac:dyDescent="0.2">
      <c r="A38" s="62">
        <v>5</v>
      </c>
      <c r="B38" s="62" t="str">
        <f t="shared" si="11"/>
        <v>（選択）</v>
      </c>
      <c r="C38" s="76" t="s">
        <v>20</v>
      </c>
      <c r="D38" s="48" t="s">
        <v>42</v>
      </c>
      <c r="E38" s="23" t="s">
        <v>16</v>
      </c>
      <c r="F38" s="25"/>
      <c r="G38" s="24"/>
      <c r="H38" s="20" t="str">
        <f t="shared" si="12"/>
        <v/>
      </c>
      <c r="I38" s="22" t="str">
        <f t="shared" si="13"/>
        <v/>
      </c>
      <c r="J38" s="48">
        <f t="shared" si="14"/>
        <v>0</v>
      </c>
      <c r="K38" s="77" t="str">
        <f t="shared" si="15"/>
        <v>（選択）</v>
      </c>
      <c r="L38" s="152" t="s">
        <v>187</v>
      </c>
      <c r="M38" s="14" t="s">
        <v>16</v>
      </c>
      <c r="N38" s="26" t="s">
        <v>16</v>
      </c>
      <c r="O38" s="15" t="s">
        <v>16</v>
      </c>
      <c r="P38" s="62" t="s">
        <v>26</v>
      </c>
      <c r="Q38" s="107" t="s">
        <v>24</v>
      </c>
      <c r="R38" s="27"/>
    </row>
    <row r="39" spans="1:34" ht="25.8" customHeight="1" x14ac:dyDescent="0.2">
      <c r="A39" s="62">
        <v>6</v>
      </c>
      <c r="B39" s="62" t="str">
        <f t="shared" si="11"/>
        <v>（選択）</v>
      </c>
      <c r="C39" s="76" t="s">
        <v>20</v>
      </c>
      <c r="D39" s="48" t="s">
        <v>42</v>
      </c>
      <c r="E39" s="23" t="s">
        <v>16</v>
      </c>
      <c r="F39" s="25"/>
      <c r="G39" s="24"/>
      <c r="H39" s="20" t="str">
        <f t="shared" si="12"/>
        <v/>
      </c>
      <c r="I39" s="22" t="str">
        <f t="shared" si="13"/>
        <v/>
      </c>
      <c r="J39" s="147">
        <f t="shared" si="14"/>
        <v>0</v>
      </c>
      <c r="K39" s="148" t="str">
        <f t="shared" si="15"/>
        <v>（選択）</v>
      </c>
      <c r="L39" s="152" t="s">
        <v>187</v>
      </c>
      <c r="M39" s="14" t="s">
        <v>16</v>
      </c>
      <c r="N39" s="26" t="s">
        <v>16</v>
      </c>
      <c r="O39" s="15" t="s">
        <v>16</v>
      </c>
      <c r="P39" s="62" t="s">
        <v>26</v>
      </c>
      <c r="Q39" s="107" t="s">
        <v>24</v>
      </c>
      <c r="R39" s="27"/>
    </row>
    <row r="40" spans="1:34" ht="25.8" customHeight="1" x14ac:dyDescent="0.2">
      <c r="A40" s="62">
        <v>7</v>
      </c>
      <c r="B40" s="62" t="str">
        <f t="shared" si="11"/>
        <v>（選択）</v>
      </c>
      <c r="C40" s="76" t="s">
        <v>20</v>
      </c>
      <c r="D40" s="48" t="s">
        <v>42</v>
      </c>
      <c r="E40" s="23" t="s">
        <v>16</v>
      </c>
      <c r="F40" s="25"/>
      <c r="G40" s="24"/>
      <c r="H40" s="20" t="str">
        <f t="shared" si="12"/>
        <v/>
      </c>
      <c r="I40" s="22" t="str">
        <f t="shared" si="13"/>
        <v/>
      </c>
      <c r="J40" s="149">
        <f t="shared" si="14"/>
        <v>0</v>
      </c>
      <c r="K40" s="150" t="str">
        <f t="shared" si="15"/>
        <v>（選択）</v>
      </c>
      <c r="L40" s="152" t="s">
        <v>187</v>
      </c>
      <c r="M40" s="14" t="s">
        <v>16</v>
      </c>
      <c r="N40" s="26" t="s">
        <v>16</v>
      </c>
      <c r="O40" s="15" t="s">
        <v>16</v>
      </c>
      <c r="P40" s="62" t="s">
        <v>26</v>
      </c>
      <c r="Q40" s="107" t="s">
        <v>24</v>
      </c>
      <c r="R40" s="27"/>
    </row>
    <row r="41" spans="1:34" ht="25.8" customHeight="1" x14ac:dyDescent="0.2">
      <c r="A41" s="62">
        <v>8</v>
      </c>
      <c r="B41" s="62" t="str">
        <f t="shared" si="11"/>
        <v>（選択）</v>
      </c>
      <c r="C41" s="76" t="s">
        <v>20</v>
      </c>
      <c r="D41" s="48" t="s">
        <v>42</v>
      </c>
      <c r="E41" s="23" t="s">
        <v>16</v>
      </c>
      <c r="F41" s="25"/>
      <c r="G41" s="24"/>
      <c r="H41" s="20" t="str">
        <f t="shared" si="12"/>
        <v/>
      </c>
      <c r="I41" s="22" t="str">
        <f t="shared" si="13"/>
        <v/>
      </c>
      <c r="J41" s="149">
        <f t="shared" si="14"/>
        <v>0</v>
      </c>
      <c r="K41" s="150" t="str">
        <f t="shared" si="15"/>
        <v>（選択）</v>
      </c>
      <c r="L41" s="152" t="s">
        <v>187</v>
      </c>
      <c r="M41" s="14" t="s">
        <v>16</v>
      </c>
      <c r="N41" s="26" t="s">
        <v>16</v>
      </c>
      <c r="O41" s="15" t="s">
        <v>16</v>
      </c>
      <c r="P41" s="62" t="s">
        <v>26</v>
      </c>
      <c r="Q41" s="107" t="s">
        <v>24</v>
      </c>
      <c r="R41" s="27"/>
    </row>
    <row r="42" spans="1:34" ht="25.8" customHeight="1" x14ac:dyDescent="0.2">
      <c r="A42" s="62">
        <v>9</v>
      </c>
      <c r="B42" s="62" t="str">
        <f t="shared" si="11"/>
        <v>（選択）</v>
      </c>
      <c r="C42" s="76" t="s">
        <v>20</v>
      </c>
      <c r="D42" s="48" t="s">
        <v>42</v>
      </c>
      <c r="E42" s="23" t="s">
        <v>16</v>
      </c>
      <c r="F42" s="25"/>
      <c r="G42" s="24"/>
      <c r="H42" s="20" t="str">
        <f t="shared" si="12"/>
        <v/>
      </c>
      <c r="I42" s="22" t="str">
        <f t="shared" si="13"/>
        <v/>
      </c>
      <c r="J42" s="149">
        <f t="shared" si="14"/>
        <v>0</v>
      </c>
      <c r="K42" s="150" t="str">
        <f t="shared" si="15"/>
        <v>（選択）</v>
      </c>
      <c r="L42" s="152" t="s">
        <v>187</v>
      </c>
      <c r="M42" s="14" t="s">
        <v>16</v>
      </c>
      <c r="N42" s="26" t="s">
        <v>16</v>
      </c>
      <c r="O42" s="15" t="s">
        <v>16</v>
      </c>
      <c r="P42" s="62" t="s">
        <v>26</v>
      </c>
      <c r="Q42" s="107" t="s">
        <v>24</v>
      </c>
      <c r="R42" s="27"/>
    </row>
    <row r="43" spans="1:34" ht="25.8" customHeight="1" x14ac:dyDescent="0.2">
      <c r="A43" s="62">
        <v>10</v>
      </c>
      <c r="B43" s="62" t="str">
        <f t="shared" si="11"/>
        <v>（選択）</v>
      </c>
      <c r="C43" s="76" t="s">
        <v>20</v>
      </c>
      <c r="D43" s="48" t="s">
        <v>42</v>
      </c>
      <c r="E43" s="23" t="s">
        <v>16</v>
      </c>
      <c r="F43" s="25"/>
      <c r="G43" s="24"/>
      <c r="H43" s="20" t="str">
        <f t="shared" si="12"/>
        <v/>
      </c>
      <c r="I43" s="22" t="str">
        <f t="shared" si="13"/>
        <v/>
      </c>
      <c r="J43" s="149">
        <f t="shared" si="14"/>
        <v>0</v>
      </c>
      <c r="K43" s="150" t="str">
        <f t="shared" si="15"/>
        <v>（選択）</v>
      </c>
      <c r="L43" s="152" t="s">
        <v>187</v>
      </c>
      <c r="M43" s="14" t="s">
        <v>16</v>
      </c>
      <c r="N43" s="26" t="s">
        <v>16</v>
      </c>
      <c r="O43" s="15" t="s">
        <v>16</v>
      </c>
      <c r="P43" s="62" t="s">
        <v>26</v>
      </c>
      <c r="Q43" s="107" t="s">
        <v>24</v>
      </c>
      <c r="R43" s="27"/>
    </row>
    <row r="44" spans="1:34" ht="25.95" customHeight="1" x14ac:dyDescent="0.2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</sheetData>
  <sheetProtection algorithmName="SHA-512" hashValue="QtrbDR9sZvXrb0Rmo+qEsHe1Q74ow3fFFFehLHdQO6d27rLI5FkFtRMNSQIv6mqSKc4QUhCdVdsGhYCVt7srOQ==" saltValue="/RBQU5f//ME7+QLuOgUpnA==" spinCount="100000" sheet="1" objects="1" scenarios="1"/>
  <mergeCells count="28">
    <mergeCell ref="I8:J8"/>
    <mergeCell ref="L4:O4"/>
    <mergeCell ref="A6:A7"/>
    <mergeCell ref="C6:D6"/>
    <mergeCell ref="E6:F6"/>
    <mergeCell ref="G6:H7"/>
    <mergeCell ref="I6:J7"/>
    <mergeCell ref="E17:E19"/>
    <mergeCell ref="F17:G18"/>
    <mergeCell ref="H17:I18"/>
    <mergeCell ref="J17:K19"/>
    <mergeCell ref="H11:I11"/>
    <mergeCell ref="L17:L19"/>
    <mergeCell ref="M31:O33"/>
    <mergeCell ref="P31:R32"/>
    <mergeCell ref="A32:C32"/>
    <mergeCell ref="M17:O19"/>
    <mergeCell ref="P17:R18"/>
    <mergeCell ref="A18:C18"/>
    <mergeCell ref="A31:C31"/>
    <mergeCell ref="D31:D33"/>
    <mergeCell ref="E31:E33"/>
    <mergeCell ref="F31:G32"/>
    <mergeCell ref="H31:I32"/>
    <mergeCell ref="J31:K33"/>
    <mergeCell ref="L31:L33"/>
    <mergeCell ref="A17:C17"/>
    <mergeCell ref="D17:D19"/>
  </mergeCells>
  <phoneticPr fontId="2"/>
  <conditionalFormatting sqref="B12:B14">
    <cfRule type="cellIs" dxfId="26" priority="39" operator="equal">
      <formula>0</formula>
    </cfRule>
  </conditionalFormatting>
  <conditionalFormatting sqref="B12:B14">
    <cfRule type="cellIs" dxfId="25" priority="23" operator="equal">
      <formula>"（選択）"</formula>
    </cfRule>
    <cfRule type="cellIs" dxfId="24" priority="38" operator="equal">
      <formula>0</formula>
    </cfRule>
  </conditionalFormatting>
  <conditionalFormatting sqref="B12:B14">
    <cfRule type="cellIs" dxfId="23" priority="37" operator="equal">
      <formula>"（選択）"</formula>
    </cfRule>
  </conditionalFormatting>
  <conditionalFormatting sqref="B20:B29">
    <cfRule type="cellIs" dxfId="22" priority="28" operator="equal">
      <formula>0</formula>
    </cfRule>
  </conditionalFormatting>
  <conditionalFormatting sqref="B20:B29">
    <cfRule type="cellIs" dxfId="21" priority="27" operator="equal">
      <formula>0</formula>
    </cfRule>
  </conditionalFormatting>
  <conditionalFormatting sqref="B20:B29">
    <cfRule type="cellIs" dxfId="20" priority="26" operator="equal">
      <formula>0</formula>
    </cfRule>
  </conditionalFormatting>
  <conditionalFormatting sqref="B20:B29">
    <cfRule type="cellIs" dxfId="19" priority="25" operator="equal">
      <formula>"（選択）"</formula>
    </cfRule>
  </conditionalFormatting>
  <conditionalFormatting sqref="A8">
    <cfRule type="containsErrors" dxfId="18" priority="24">
      <formula>ISERROR(A8)</formula>
    </cfRule>
    <cfRule type="expression" dxfId="17" priority="4">
      <formula>ISNA($A$8)</formula>
    </cfRule>
  </conditionalFormatting>
  <conditionalFormatting sqref="B20:B29">
    <cfRule type="cellIs" dxfId="16" priority="22" operator="equal">
      <formula>"（選択）"</formula>
    </cfRule>
  </conditionalFormatting>
  <conditionalFormatting sqref="B12:B14 B20:B29">
    <cfRule type="cellIs" dxfId="15" priority="21" operator="equal">
      <formula>0</formula>
    </cfRule>
  </conditionalFormatting>
  <conditionalFormatting sqref="B34:B43">
    <cfRule type="cellIs" dxfId="14" priority="20" operator="equal">
      <formula>0</formula>
    </cfRule>
  </conditionalFormatting>
  <conditionalFormatting sqref="B34:B43">
    <cfRule type="cellIs" dxfId="13" priority="19" operator="equal">
      <formula>0</formula>
    </cfRule>
  </conditionalFormatting>
  <conditionalFormatting sqref="B34:B43">
    <cfRule type="cellIs" dxfId="12" priority="18" operator="equal">
      <formula>0</formula>
    </cfRule>
  </conditionalFormatting>
  <conditionalFormatting sqref="B34:B43">
    <cfRule type="cellIs" dxfId="11" priority="17" operator="equal">
      <formula>"（選択）"</formula>
    </cfRule>
  </conditionalFormatting>
  <conditionalFormatting sqref="B34:B43">
    <cfRule type="cellIs" dxfId="10" priority="16" operator="equal">
      <formula>"（選択）"</formula>
    </cfRule>
  </conditionalFormatting>
  <conditionalFormatting sqref="B34:B43">
    <cfRule type="cellIs" dxfId="9" priority="15" operator="equal">
      <formula>0</formula>
    </cfRule>
  </conditionalFormatting>
  <conditionalFormatting sqref="I12:I14">
    <cfRule type="cellIs" dxfId="8" priority="14" operator="equal">
      <formula>"（選択）"</formula>
    </cfRule>
  </conditionalFormatting>
  <conditionalFormatting sqref="H12:H14">
    <cfRule type="cellIs" dxfId="7" priority="13" operator="equal">
      <formula>0</formula>
    </cfRule>
  </conditionalFormatting>
  <conditionalFormatting sqref="K20:K29">
    <cfRule type="cellIs" dxfId="6" priority="8" operator="equal">
      <formula>"（選択）"</formula>
    </cfRule>
  </conditionalFormatting>
  <conditionalFormatting sqref="J20:J29">
    <cfRule type="cellIs" dxfId="5" priority="7" operator="equal">
      <formula>0</formula>
    </cfRule>
  </conditionalFormatting>
  <conditionalFormatting sqref="K34:K43">
    <cfRule type="cellIs" dxfId="4" priority="6" operator="equal">
      <formula>"（選択）"</formula>
    </cfRule>
  </conditionalFormatting>
  <conditionalFormatting sqref="J34:J43">
    <cfRule type="cellIs" dxfId="3" priority="5" operator="equal">
      <formula>0</formula>
    </cfRule>
  </conditionalFormatting>
  <conditionalFormatting sqref="B8 B12:B14 I12:I14 B20:B29 K20:K29 B34:B43 K34:K43">
    <cfRule type="cellIs" dxfId="2" priority="3" operator="equal">
      <formula>"（選択）"</formula>
    </cfRule>
  </conditionalFormatting>
  <conditionalFormatting sqref="H8">
    <cfRule type="cellIs" dxfId="1" priority="2" operator="equal">
      <formula>"（選択）"</formula>
    </cfRule>
  </conditionalFormatting>
  <conditionalFormatting sqref="C8:D8 G8 I8:J8 H12:H14 J20:J29 J34:J43">
    <cfRule type="cellIs" dxfId="0" priority="1" operator="equal">
      <formula>0</formula>
    </cfRule>
  </conditionalFormatting>
  <dataValidations count="9">
    <dataValidation type="list" allowBlank="1" showInputMessage="1" showErrorMessage="1" sqref="B8">
      <formula1>$Y$6:$Y$14</formula1>
    </dataValidation>
    <dataValidation type="list" allowBlank="1" showInputMessage="1" showErrorMessage="1" sqref="C12:C14">
      <formula1>$AI$6:$AI$9</formula1>
    </dataValidation>
    <dataValidation type="list" allowBlank="1" showInputMessage="1" showErrorMessage="1" sqref="J12:J14">
      <formula1>$AK$6:$AK$8</formula1>
    </dataValidation>
    <dataValidation type="list" allowBlank="1" showInputMessage="1" showErrorMessage="1" sqref="M20:M29 M34:M43">
      <formula1>$AF$6:$AF$10</formula1>
    </dataValidation>
    <dataValidation type="list" allowBlank="1" showInputMessage="1" showErrorMessage="1" sqref="E20:E29">
      <formula1>$U$6:$U$16</formula1>
    </dataValidation>
    <dataValidation type="list" allowBlank="1" showInputMessage="1" showErrorMessage="1" sqref="E34:E43">
      <formula1>$V$6:$V$16</formula1>
    </dataValidation>
    <dataValidation type="list" allowBlank="1" showInputMessage="1" showErrorMessage="1" sqref="K4">
      <formula1>$AL$6:$AL$9</formula1>
    </dataValidation>
    <dataValidation type="list" allowBlank="1" showInputMessage="1" showErrorMessage="1" sqref="N20:N29 N34:N43">
      <formula1>$AG$6:$AG$18</formula1>
    </dataValidation>
    <dataValidation type="list" allowBlank="1" showInputMessage="1" showErrorMessage="1" sqref="O20:O29 O34:O43">
      <formula1>$AH$6:$AH$37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74" orientation="landscape" r:id="rId1"/>
  <headerFooter>
    <oddHeader>&amp;R&amp;"游明朝,標準"&amp;A</oddHeader>
    <oddFooter>&amp;R&amp;"游明朝,標準"&amp;10&amp;P / &amp;N ページ</oddFooter>
  </headerFooter>
  <rowBreaks count="1" manualBreakCount="1">
    <brk id="30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R10" sqref="R10"/>
    </sheetView>
  </sheetViews>
  <sheetFormatPr defaultRowHeight="18" x14ac:dyDescent="0.2"/>
  <cols>
    <col min="1" max="2" width="3.77734375" style="1" bestFit="1" customWidth="1"/>
    <col min="3" max="3" width="9.5546875" style="1" bestFit="1" customWidth="1"/>
    <col min="4" max="5" width="5.5546875" style="1" bestFit="1" customWidth="1"/>
    <col min="6" max="6" width="9.5546875" style="1" bestFit="1" customWidth="1"/>
    <col min="7" max="7" width="7.5546875" style="1" bestFit="1" customWidth="1"/>
    <col min="8" max="8" width="13.88671875" style="1" bestFit="1" customWidth="1"/>
    <col min="9" max="9" width="7.5546875" style="1" bestFit="1" customWidth="1"/>
    <col min="10" max="10" width="14.109375" style="1" bestFit="1" customWidth="1"/>
    <col min="11" max="11" width="11.6640625" style="1" bestFit="1" customWidth="1"/>
    <col min="12" max="12" width="14.109375" style="1" bestFit="1" customWidth="1"/>
    <col min="13" max="13" width="19.109375" style="1" bestFit="1" customWidth="1"/>
    <col min="14" max="14" width="8.88671875" style="1"/>
    <col min="15" max="15" width="2.6640625" style="1" bestFit="1" customWidth="1"/>
    <col min="16" max="16" width="8.88671875" style="1"/>
    <col min="17" max="17" width="2.6640625" style="1" bestFit="1" customWidth="1"/>
    <col min="18" max="18" width="16.109375" style="1" bestFit="1" customWidth="1"/>
    <col min="19" max="16384" width="8.88671875" style="1"/>
  </cols>
  <sheetData>
    <row r="1" spans="1:18" x14ac:dyDescent="0.2">
      <c r="A1" s="143">
        <v>1</v>
      </c>
      <c r="B1" s="143" t="e">
        <f>'様式①（エントリーシート）'!A7</f>
        <v>#N/A</v>
      </c>
      <c r="C1" s="143" t="str">
        <f>'様式①（エントリーシート）'!B7</f>
        <v>（選択）</v>
      </c>
      <c r="D1" s="143">
        <f>'様式①（エントリーシート）'!C7</f>
        <v>0</v>
      </c>
      <c r="E1" s="143">
        <f>'様式①（エントリーシート）'!D7</f>
        <v>0</v>
      </c>
      <c r="F1" s="143" t="str">
        <f>'様式①（エントリーシート）'!E7</f>
        <v/>
      </c>
      <c r="G1" s="143" t="str">
        <f>'様式①（エントリーシート）'!F7</f>
        <v/>
      </c>
      <c r="H1" s="143">
        <f>'様式①（エントリーシート）'!G7</f>
        <v>0</v>
      </c>
      <c r="I1" s="143" t="str">
        <f>'様式①（エントリーシート）'!H7</f>
        <v>（選択）</v>
      </c>
      <c r="J1" s="143">
        <f>'様式①（エントリーシート）'!I7</f>
        <v>0</v>
      </c>
      <c r="K1" s="143" t="s">
        <v>248</v>
      </c>
      <c r="L1" s="143">
        <f>'様式①（エントリーシート）'!$G$8</f>
        <v>0</v>
      </c>
      <c r="M1" s="144" t="str">
        <f>'様式①（エントリーシート）'!$I$8</f>
        <v>@</v>
      </c>
      <c r="N1" s="143" t="s">
        <v>257</v>
      </c>
      <c r="O1" s="143">
        <f>'様式②（NTS研修会申込書）'!$E$11</f>
        <v>0</v>
      </c>
      <c r="P1" s="143" t="s">
        <v>258</v>
      </c>
      <c r="Q1" s="143">
        <f>'様式②（NTS研修会申込書）'!$I$11</f>
        <v>0</v>
      </c>
      <c r="R1" s="143" t="str">
        <f>'様式②（NTS研修会申込書）'!$D$9</f>
        <v>（選択）</v>
      </c>
    </row>
    <row r="2" spans="1:18" x14ac:dyDescent="0.2">
      <c r="A2" s="1">
        <v>2</v>
      </c>
      <c r="B2" s="1">
        <f>'様式②（NTS研修会申込書）'!A15</f>
        <v>1</v>
      </c>
      <c r="C2" s="1" t="str">
        <f>'様式②（NTS研修会申込書）'!B15</f>
        <v>（選択）</v>
      </c>
      <c r="D2" s="1">
        <f>'様式②（NTS研修会申込書）'!C15</f>
        <v>0</v>
      </c>
      <c r="E2" s="1">
        <f>'様式②（NTS研修会申込書）'!D15</f>
        <v>0</v>
      </c>
      <c r="F2" s="1" t="str">
        <f>'様式②（NTS研修会申込書）'!E15</f>
        <v/>
      </c>
      <c r="G2" s="1" t="str">
        <f>'様式②（NTS研修会申込書）'!F15</f>
        <v/>
      </c>
      <c r="H2" s="1">
        <f>'様式②（NTS研修会申込書）'!G15</f>
        <v>0</v>
      </c>
      <c r="I2" s="1" t="str">
        <f>'様式②（NTS研修会申込書）'!H15</f>
        <v>（選択）</v>
      </c>
      <c r="J2" s="1" t="str">
        <f>'様式②（NTS研修会申込書）'!I15</f>
        <v>（選択）</v>
      </c>
      <c r="K2" s="1" t="str">
        <f>'様式②（NTS研修会申込書）'!J15</f>
        <v>（選択）</v>
      </c>
      <c r="L2" s="1">
        <f>'様式②（NTS研修会申込書）'!K15</f>
        <v>0</v>
      </c>
    </row>
    <row r="3" spans="1:18" x14ac:dyDescent="0.2">
      <c r="A3" s="1">
        <v>2</v>
      </c>
      <c r="B3" s="1">
        <f>'様式②（NTS研修会申込書）'!A16</f>
        <v>2</v>
      </c>
      <c r="C3" s="1" t="str">
        <f>'様式②（NTS研修会申込書）'!B16</f>
        <v>（選択）</v>
      </c>
      <c r="D3" s="1">
        <f>'様式②（NTS研修会申込書）'!C16</f>
        <v>0</v>
      </c>
      <c r="E3" s="1">
        <f>'様式②（NTS研修会申込書）'!D16</f>
        <v>0</v>
      </c>
      <c r="F3" s="1" t="str">
        <f>'様式②（NTS研修会申込書）'!E16</f>
        <v/>
      </c>
      <c r="G3" s="1" t="str">
        <f>'様式②（NTS研修会申込書）'!F16</f>
        <v/>
      </c>
      <c r="H3" s="1">
        <f>'様式②（NTS研修会申込書）'!G16</f>
        <v>0</v>
      </c>
      <c r="I3" s="1" t="str">
        <f>'様式②（NTS研修会申込書）'!H16</f>
        <v>（選択）</v>
      </c>
      <c r="J3" s="1" t="str">
        <f>'様式②（NTS研修会申込書）'!I16</f>
        <v>（選択）</v>
      </c>
      <c r="K3" s="1" t="str">
        <f>'様式②（NTS研修会申込書）'!J16</f>
        <v>（選択）</v>
      </c>
      <c r="L3" s="1">
        <f>'様式②（NTS研修会申込書）'!K16</f>
        <v>0</v>
      </c>
    </row>
    <row r="4" spans="1:18" x14ac:dyDescent="0.2">
      <c r="A4" s="1">
        <v>3</v>
      </c>
      <c r="B4" s="1">
        <f>'様式②（NTS研修会申込書）'!A17</f>
        <v>3</v>
      </c>
      <c r="C4" s="1" t="str">
        <f>'様式②（NTS研修会申込書）'!B17</f>
        <v>（選択）</v>
      </c>
      <c r="D4" s="1">
        <f>'様式②（NTS研修会申込書）'!C17</f>
        <v>0</v>
      </c>
      <c r="E4" s="1">
        <f>'様式②（NTS研修会申込書）'!D17</f>
        <v>0</v>
      </c>
      <c r="F4" s="1" t="str">
        <f>'様式②（NTS研修会申込書）'!E17</f>
        <v/>
      </c>
      <c r="G4" s="1" t="str">
        <f>'様式②（NTS研修会申込書）'!F17</f>
        <v/>
      </c>
      <c r="H4" s="1">
        <f>'様式②（NTS研修会申込書）'!G17</f>
        <v>0</v>
      </c>
      <c r="I4" s="1" t="str">
        <f>'様式②（NTS研修会申込書）'!H17</f>
        <v>（選択）</v>
      </c>
      <c r="J4" s="1" t="str">
        <f>'様式②（NTS研修会申込書）'!I17</f>
        <v>（選択）</v>
      </c>
      <c r="K4" s="1" t="str">
        <f>'様式②（NTS研修会申込書）'!J17</f>
        <v>（選択）</v>
      </c>
      <c r="L4" s="1">
        <f>'様式②（NTS研修会申込書）'!K17</f>
        <v>0</v>
      </c>
    </row>
    <row r="5" spans="1:18" x14ac:dyDescent="0.2">
      <c r="A5" s="1">
        <v>4</v>
      </c>
      <c r="B5" s="1">
        <f>'様式②（NTS研修会申込書）'!A21</f>
        <v>1</v>
      </c>
      <c r="C5" s="1" t="str">
        <f>'様式②（NTS研修会申込書）'!B21</f>
        <v>（選択）</v>
      </c>
      <c r="D5" s="1">
        <f>'様式②（NTS研修会申込書）'!C21</f>
        <v>0</v>
      </c>
      <c r="E5" s="1">
        <f>'様式②（NTS研修会申込書）'!D21</f>
        <v>0</v>
      </c>
      <c r="F5" s="1" t="str">
        <f>'様式②（NTS研修会申込書）'!E21</f>
        <v/>
      </c>
      <c r="G5" s="1" t="str">
        <f>'様式②（NTS研修会申込書）'!F21</f>
        <v/>
      </c>
      <c r="H5" s="1">
        <f>'様式②（NTS研修会申込書）'!G21</f>
        <v>0</v>
      </c>
      <c r="I5" s="1" t="str">
        <f>'様式②（NTS研修会申込書）'!H21</f>
        <v>（選択）</v>
      </c>
      <c r="J5" s="1" t="str">
        <f>'様式②（NTS研修会申込書）'!I21</f>
        <v>（選択）</v>
      </c>
      <c r="K5" s="1" t="str">
        <f>'様式②（NTS研修会申込書）'!J21</f>
        <v>（選択）</v>
      </c>
      <c r="L5" s="1">
        <f>'様式②（NTS研修会申込書）'!K21</f>
        <v>0</v>
      </c>
      <c r="M5" s="1" t="str">
        <f>'様式②（NTS研修会申込書）'!L21</f>
        <v>（選択）</v>
      </c>
    </row>
    <row r="6" spans="1:18" x14ac:dyDescent="0.2">
      <c r="A6" s="1">
        <v>5</v>
      </c>
      <c r="B6" s="1">
        <f>'様式②（NTS研修会申込書）'!A22</f>
        <v>2</v>
      </c>
      <c r="C6" s="1" t="str">
        <f>'様式②（NTS研修会申込書）'!B22</f>
        <v>（選択）</v>
      </c>
      <c r="D6" s="1">
        <f>'様式②（NTS研修会申込書）'!C22</f>
        <v>0</v>
      </c>
      <c r="E6" s="1">
        <f>'様式②（NTS研修会申込書）'!D22</f>
        <v>0</v>
      </c>
      <c r="F6" s="1" t="str">
        <f>'様式②（NTS研修会申込書）'!E22</f>
        <v/>
      </c>
      <c r="G6" s="1" t="str">
        <f>'様式②（NTS研修会申込書）'!F22</f>
        <v/>
      </c>
      <c r="H6" s="1">
        <f>'様式②（NTS研修会申込書）'!G22</f>
        <v>0</v>
      </c>
      <c r="I6" s="1" t="str">
        <f>'様式②（NTS研修会申込書）'!H22</f>
        <v>（選択）</v>
      </c>
      <c r="J6" s="1" t="str">
        <f>'様式②（NTS研修会申込書）'!I22</f>
        <v>（選択）</v>
      </c>
      <c r="K6" s="1" t="str">
        <f>'様式②（NTS研修会申込書）'!J22</f>
        <v>（選択）</v>
      </c>
      <c r="L6" s="1">
        <f>'様式②（NTS研修会申込書）'!K22</f>
        <v>0</v>
      </c>
      <c r="M6" s="1" t="str">
        <f>'様式②（NTS研修会申込書）'!L22</f>
        <v>（選択）</v>
      </c>
    </row>
    <row r="7" spans="1:18" x14ac:dyDescent="0.2">
      <c r="A7" s="1">
        <v>6</v>
      </c>
      <c r="B7" s="1">
        <f>'様式②（NTS研修会申込書）'!A23</f>
        <v>3</v>
      </c>
      <c r="C7" s="1" t="str">
        <f>'様式②（NTS研修会申込書）'!B23</f>
        <v>（選択）</v>
      </c>
      <c r="D7" s="1">
        <f>'様式②（NTS研修会申込書）'!C23</f>
        <v>0</v>
      </c>
      <c r="E7" s="1">
        <f>'様式②（NTS研修会申込書）'!D23</f>
        <v>0</v>
      </c>
      <c r="F7" s="1" t="str">
        <f>'様式②（NTS研修会申込書）'!E23</f>
        <v/>
      </c>
      <c r="G7" s="1" t="str">
        <f>'様式②（NTS研修会申込書）'!F23</f>
        <v/>
      </c>
      <c r="H7" s="1">
        <f>'様式②（NTS研修会申込書）'!G23</f>
        <v>0</v>
      </c>
      <c r="I7" s="1" t="str">
        <f>'様式②（NTS研修会申込書）'!H23</f>
        <v>（選択）</v>
      </c>
      <c r="J7" s="1" t="str">
        <f>'様式②（NTS研修会申込書）'!I23</f>
        <v>（選択）</v>
      </c>
      <c r="K7" s="1" t="str">
        <f>'様式②（NTS研修会申込書）'!J23</f>
        <v>（選択）</v>
      </c>
      <c r="L7" s="1">
        <f>'様式②（NTS研修会申込書）'!K23</f>
        <v>0</v>
      </c>
      <c r="M7" s="1" t="str">
        <f>'様式②（NTS研修会申込書）'!L23</f>
        <v>（選択）</v>
      </c>
    </row>
    <row r="8" spans="1:18" x14ac:dyDescent="0.2">
      <c r="A8" s="1">
        <v>7</v>
      </c>
      <c r="B8" s="1">
        <f>'様式②（NTS研修会申込書）'!A24</f>
        <v>4</v>
      </c>
      <c r="C8" s="1" t="str">
        <f>'様式②（NTS研修会申込書）'!B24</f>
        <v>（選択）</v>
      </c>
      <c r="D8" s="1">
        <f>'様式②（NTS研修会申込書）'!C24</f>
        <v>0</v>
      </c>
      <c r="E8" s="1">
        <f>'様式②（NTS研修会申込書）'!D24</f>
        <v>0</v>
      </c>
      <c r="F8" s="1" t="str">
        <f>'様式②（NTS研修会申込書）'!E24</f>
        <v/>
      </c>
      <c r="G8" s="1" t="str">
        <f>'様式②（NTS研修会申込書）'!F24</f>
        <v/>
      </c>
      <c r="H8" s="1">
        <f>'様式②（NTS研修会申込書）'!G24</f>
        <v>0</v>
      </c>
      <c r="I8" s="1" t="str">
        <f>'様式②（NTS研修会申込書）'!H24</f>
        <v>（選択）</v>
      </c>
      <c r="J8" s="1" t="str">
        <f>'様式②（NTS研修会申込書）'!I24</f>
        <v>（選択）</v>
      </c>
      <c r="K8" s="1" t="str">
        <f>'様式②（NTS研修会申込書）'!J24</f>
        <v>（選択）</v>
      </c>
      <c r="L8" s="1">
        <f>'様式②（NTS研修会申込書）'!K24</f>
        <v>0</v>
      </c>
      <c r="M8" s="1" t="str">
        <f>'様式②（NTS研修会申込書）'!L24</f>
        <v>（選択）</v>
      </c>
    </row>
    <row r="9" spans="1:18" x14ac:dyDescent="0.2">
      <c r="A9" s="1">
        <v>8</v>
      </c>
      <c r="B9" s="1">
        <f>'様式②（NTS研修会申込書）'!A25</f>
        <v>5</v>
      </c>
      <c r="C9" s="1" t="str">
        <f>'様式②（NTS研修会申込書）'!B25</f>
        <v>（選択）</v>
      </c>
      <c r="D9" s="1">
        <f>'様式②（NTS研修会申込書）'!C25</f>
        <v>0</v>
      </c>
      <c r="E9" s="1">
        <f>'様式②（NTS研修会申込書）'!D25</f>
        <v>0</v>
      </c>
      <c r="F9" s="1" t="str">
        <f>'様式②（NTS研修会申込書）'!E25</f>
        <v/>
      </c>
      <c r="G9" s="1" t="str">
        <f>'様式②（NTS研修会申込書）'!F25</f>
        <v/>
      </c>
      <c r="H9" s="1">
        <f>'様式②（NTS研修会申込書）'!G25</f>
        <v>0</v>
      </c>
      <c r="I9" s="1" t="str">
        <f>'様式②（NTS研修会申込書）'!H25</f>
        <v>（選択）</v>
      </c>
      <c r="J9" s="1" t="str">
        <f>'様式②（NTS研修会申込書）'!I25</f>
        <v>（選択）</v>
      </c>
      <c r="K9" s="1" t="str">
        <f>'様式②（NTS研修会申込書）'!J25</f>
        <v>（選択）</v>
      </c>
      <c r="L9" s="1">
        <f>'様式②（NTS研修会申込書）'!K25</f>
        <v>0</v>
      </c>
      <c r="M9" s="1" t="str">
        <f>'様式②（NTS研修会申込書）'!L25</f>
        <v>（選択）</v>
      </c>
    </row>
    <row r="10" spans="1:18" x14ac:dyDescent="0.2">
      <c r="A10" s="1">
        <v>9</v>
      </c>
      <c r="B10" s="1">
        <f>'様式②（NTS研修会申込書）'!A26</f>
        <v>6</v>
      </c>
      <c r="C10" s="1" t="str">
        <f>'様式②（NTS研修会申込書）'!B26</f>
        <v>（選択）</v>
      </c>
      <c r="D10" s="1">
        <f>'様式②（NTS研修会申込書）'!C26</f>
        <v>0</v>
      </c>
      <c r="E10" s="1">
        <f>'様式②（NTS研修会申込書）'!D26</f>
        <v>0</v>
      </c>
      <c r="F10" s="1" t="str">
        <f>'様式②（NTS研修会申込書）'!E26</f>
        <v/>
      </c>
      <c r="G10" s="1" t="str">
        <f>'様式②（NTS研修会申込書）'!F26</f>
        <v/>
      </c>
      <c r="H10" s="1">
        <f>'様式②（NTS研修会申込書）'!G26</f>
        <v>0</v>
      </c>
      <c r="I10" s="1" t="str">
        <f>'様式②（NTS研修会申込書）'!H26</f>
        <v>（選択）</v>
      </c>
      <c r="J10" s="1" t="str">
        <f>'様式②（NTS研修会申込書）'!I26</f>
        <v>（選択）</v>
      </c>
      <c r="K10" s="1" t="str">
        <f>'様式②（NTS研修会申込書）'!J26</f>
        <v>（選択）</v>
      </c>
      <c r="L10" s="1">
        <f>'様式②（NTS研修会申込書）'!K26</f>
        <v>0</v>
      </c>
      <c r="M10" s="1" t="str">
        <f>'様式②（NTS研修会申込書）'!L26</f>
        <v>（選択）</v>
      </c>
    </row>
    <row r="11" spans="1:18" x14ac:dyDescent="0.2">
      <c r="A11" s="1">
        <v>10</v>
      </c>
      <c r="B11" s="1">
        <f>'様式②（NTS研修会申込書）'!A27</f>
        <v>7</v>
      </c>
      <c r="C11" s="1" t="str">
        <f>'様式②（NTS研修会申込書）'!B27</f>
        <v>（選択）</v>
      </c>
      <c r="D11" s="1">
        <f>'様式②（NTS研修会申込書）'!C27</f>
        <v>0</v>
      </c>
      <c r="E11" s="1">
        <f>'様式②（NTS研修会申込書）'!D27</f>
        <v>0</v>
      </c>
      <c r="F11" s="1" t="str">
        <f>'様式②（NTS研修会申込書）'!E27</f>
        <v/>
      </c>
      <c r="G11" s="1" t="str">
        <f>'様式②（NTS研修会申込書）'!F27</f>
        <v/>
      </c>
      <c r="H11" s="1">
        <f>'様式②（NTS研修会申込書）'!G27</f>
        <v>0</v>
      </c>
      <c r="I11" s="1" t="str">
        <f>'様式②（NTS研修会申込書）'!H27</f>
        <v>（選択）</v>
      </c>
      <c r="J11" s="1" t="str">
        <f>'様式②（NTS研修会申込書）'!I27</f>
        <v>（選択）</v>
      </c>
      <c r="K11" s="1" t="str">
        <f>'様式②（NTS研修会申込書）'!J27</f>
        <v>（選択）</v>
      </c>
      <c r="L11" s="1">
        <f>'様式②（NTS研修会申込書）'!K27</f>
        <v>0</v>
      </c>
      <c r="M11" s="1" t="str">
        <f>'様式②（NTS研修会申込書）'!L27</f>
        <v>（選択）</v>
      </c>
    </row>
    <row r="12" spans="1:18" x14ac:dyDescent="0.2">
      <c r="A12" s="1">
        <v>11</v>
      </c>
      <c r="B12" s="1">
        <f>'様式②（NTS研修会申込書）'!A28</f>
        <v>8</v>
      </c>
      <c r="C12" s="1" t="str">
        <f>'様式②（NTS研修会申込書）'!B28</f>
        <v>（選択）</v>
      </c>
      <c r="D12" s="1">
        <f>'様式②（NTS研修会申込書）'!C28</f>
        <v>0</v>
      </c>
      <c r="E12" s="1">
        <f>'様式②（NTS研修会申込書）'!D28</f>
        <v>0</v>
      </c>
      <c r="F12" s="1" t="str">
        <f>'様式②（NTS研修会申込書）'!E28</f>
        <v/>
      </c>
      <c r="G12" s="1" t="str">
        <f>'様式②（NTS研修会申込書）'!F28</f>
        <v/>
      </c>
      <c r="H12" s="1">
        <f>'様式②（NTS研修会申込書）'!G28</f>
        <v>0</v>
      </c>
      <c r="I12" s="1" t="str">
        <f>'様式②（NTS研修会申込書）'!H28</f>
        <v>（選択）</v>
      </c>
      <c r="J12" s="1" t="str">
        <f>'様式②（NTS研修会申込書）'!I28</f>
        <v>（選択）</v>
      </c>
      <c r="K12" s="1" t="str">
        <f>'様式②（NTS研修会申込書）'!J28</f>
        <v>（選択）</v>
      </c>
      <c r="L12" s="1">
        <f>'様式②（NTS研修会申込書）'!K28</f>
        <v>0</v>
      </c>
      <c r="M12" s="1" t="str">
        <f>'様式②（NTS研修会申込書）'!L28</f>
        <v>（選択）</v>
      </c>
    </row>
    <row r="13" spans="1:18" x14ac:dyDescent="0.2">
      <c r="A13" s="1">
        <v>12</v>
      </c>
      <c r="B13" s="1">
        <f>'様式②（NTS研修会申込書）'!A29</f>
        <v>9</v>
      </c>
      <c r="C13" s="1" t="str">
        <f>'様式②（NTS研修会申込書）'!B29</f>
        <v>（選択）</v>
      </c>
      <c r="D13" s="1">
        <f>'様式②（NTS研修会申込書）'!C29</f>
        <v>0</v>
      </c>
      <c r="E13" s="1">
        <f>'様式②（NTS研修会申込書）'!D29</f>
        <v>0</v>
      </c>
      <c r="F13" s="1" t="str">
        <f>'様式②（NTS研修会申込書）'!E29</f>
        <v/>
      </c>
      <c r="G13" s="1" t="str">
        <f>'様式②（NTS研修会申込書）'!F29</f>
        <v/>
      </c>
      <c r="H13" s="1">
        <f>'様式②（NTS研修会申込書）'!G29</f>
        <v>0</v>
      </c>
      <c r="I13" s="1" t="str">
        <f>'様式②（NTS研修会申込書）'!H29</f>
        <v>（選択）</v>
      </c>
      <c r="J13" s="1" t="str">
        <f>'様式②（NTS研修会申込書）'!I29</f>
        <v>（選択）</v>
      </c>
      <c r="K13" s="1" t="str">
        <f>'様式②（NTS研修会申込書）'!J29</f>
        <v>（選択）</v>
      </c>
      <c r="L13" s="1">
        <f>'様式②（NTS研修会申込書）'!K29</f>
        <v>0</v>
      </c>
      <c r="M13" s="1" t="str">
        <f>'様式②（NTS研修会申込書）'!L29</f>
        <v>（選択）</v>
      </c>
    </row>
    <row r="14" spans="1:18" x14ac:dyDescent="0.2">
      <c r="A14" s="1">
        <v>13</v>
      </c>
      <c r="B14" s="1">
        <f>'様式②（NTS研修会申込書）'!A30</f>
        <v>10</v>
      </c>
      <c r="C14" s="1" t="str">
        <f>'様式②（NTS研修会申込書）'!B30</f>
        <v>（選択）</v>
      </c>
      <c r="D14" s="1">
        <f>'様式②（NTS研修会申込書）'!C30</f>
        <v>0</v>
      </c>
      <c r="E14" s="1">
        <f>'様式②（NTS研修会申込書）'!D30</f>
        <v>0</v>
      </c>
      <c r="F14" s="1" t="str">
        <f>'様式②（NTS研修会申込書）'!E30</f>
        <v/>
      </c>
      <c r="G14" s="1" t="str">
        <f>'様式②（NTS研修会申込書）'!F30</f>
        <v/>
      </c>
      <c r="H14" s="1">
        <f>'様式②（NTS研修会申込書）'!G30</f>
        <v>0</v>
      </c>
      <c r="I14" s="1" t="str">
        <f>'様式②（NTS研修会申込書）'!H30</f>
        <v>（選択）</v>
      </c>
      <c r="J14" s="1" t="str">
        <f>'様式②（NTS研修会申込書）'!I30</f>
        <v>（選択）</v>
      </c>
      <c r="K14" s="1" t="str">
        <f>'様式②（NTS研修会申込書）'!J30</f>
        <v>（選択）</v>
      </c>
      <c r="L14" s="1">
        <f>'様式②（NTS研修会申込書）'!K30</f>
        <v>0</v>
      </c>
      <c r="M14" s="1" t="str">
        <f>'様式②（NTS研修会申込書）'!L30</f>
        <v>（選択）</v>
      </c>
    </row>
    <row r="15" spans="1:18" x14ac:dyDescent="0.2">
      <c r="A15" s="1">
        <v>14</v>
      </c>
      <c r="B15" s="1">
        <f>'様式②（NTS研修会申込書）'!A31</f>
        <v>11</v>
      </c>
      <c r="C15" s="1" t="str">
        <f>'様式②（NTS研修会申込書）'!B31</f>
        <v>（選択）</v>
      </c>
      <c r="D15" s="1">
        <f>'様式②（NTS研修会申込書）'!C31</f>
        <v>0</v>
      </c>
      <c r="E15" s="1">
        <f>'様式②（NTS研修会申込書）'!D31</f>
        <v>0</v>
      </c>
      <c r="F15" s="1" t="str">
        <f>'様式②（NTS研修会申込書）'!E31</f>
        <v/>
      </c>
      <c r="G15" s="1" t="str">
        <f>'様式②（NTS研修会申込書）'!F31</f>
        <v/>
      </c>
      <c r="H15" s="1">
        <f>'様式②（NTS研修会申込書）'!G31</f>
        <v>0</v>
      </c>
      <c r="I15" s="1" t="str">
        <f>'様式②（NTS研修会申込書）'!H31</f>
        <v>（選択）</v>
      </c>
      <c r="J15" s="1" t="str">
        <f>'様式②（NTS研修会申込書）'!I31</f>
        <v>（選択）</v>
      </c>
      <c r="K15" s="1" t="str">
        <f>'様式②（NTS研修会申込書）'!J31</f>
        <v>（選択）</v>
      </c>
      <c r="L15" s="1">
        <f>'様式②（NTS研修会申込書）'!K31</f>
        <v>0</v>
      </c>
      <c r="M15" s="1" t="str">
        <f>'様式②（NTS研修会申込書）'!L31</f>
        <v>（選択）</v>
      </c>
    </row>
    <row r="16" spans="1:18" x14ac:dyDescent="0.2">
      <c r="A16" s="1">
        <v>15</v>
      </c>
      <c r="B16" s="1">
        <f>'様式②（NTS研修会申込書）'!A32</f>
        <v>12</v>
      </c>
      <c r="C16" s="1" t="str">
        <f>'様式②（NTS研修会申込書）'!B32</f>
        <v>（選択）</v>
      </c>
      <c r="D16" s="1">
        <f>'様式②（NTS研修会申込書）'!C32</f>
        <v>0</v>
      </c>
      <c r="E16" s="1">
        <f>'様式②（NTS研修会申込書）'!D32</f>
        <v>0</v>
      </c>
      <c r="F16" s="1" t="str">
        <f>'様式②（NTS研修会申込書）'!E32</f>
        <v/>
      </c>
      <c r="G16" s="1" t="str">
        <f>'様式②（NTS研修会申込書）'!F32</f>
        <v/>
      </c>
      <c r="H16" s="1">
        <f>'様式②（NTS研修会申込書）'!G32</f>
        <v>0</v>
      </c>
      <c r="I16" s="1" t="str">
        <f>'様式②（NTS研修会申込書）'!H32</f>
        <v>（選択）</v>
      </c>
      <c r="J16" s="1" t="str">
        <f>'様式②（NTS研修会申込書）'!I32</f>
        <v>（選択）</v>
      </c>
      <c r="K16" s="1" t="str">
        <f>'様式②（NTS研修会申込書）'!J32</f>
        <v>（選択）</v>
      </c>
      <c r="L16" s="1">
        <f>'様式②（NTS研修会申込書）'!K32</f>
        <v>0</v>
      </c>
      <c r="M16" s="1" t="str">
        <f>'様式②（NTS研修会申込書）'!L32</f>
        <v>（選択）</v>
      </c>
    </row>
    <row r="17" spans="1:13" x14ac:dyDescent="0.2">
      <c r="A17" s="1">
        <v>16</v>
      </c>
      <c r="B17" s="1">
        <f>'様式②（NTS研修会申込書）'!A33</f>
        <v>13</v>
      </c>
      <c r="C17" s="1" t="str">
        <f>'様式②（NTS研修会申込書）'!B33</f>
        <v>（選択）</v>
      </c>
      <c r="D17" s="1">
        <f>'様式②（NTS研修会申込書）'!C33</f>
        <v>0</v>
      </c>
      <c r="E17" s="1">
        <f>'様式②（NTS研修会申込書）'!D33</f>
        <v>0</v>
      </c>
      <c r="F17" s="1" t="str">
        <f>'様式②（NTS研修会申込書）'!E33</f>
        <v/>
      </c>
      <c r="G17" s="1" t="str">
        <f>'様式②（NTS研修会申込書）'!F33</f>
        <v/>
      </c>
      <c r="H17" s="1">
        <f>'様式②（NTS研修会申込書）'!G33</f>
        <v>0</v>
      </c>
      <c r="I17" s="1" t="str">
        <f>'様式②（NTS研修会申込書）'!H33</f>
        <v>（選択）</v>
      </c>
      <c r="J17" s="1" t="str">
        <f>'様式②（NTS研修会申込書）'!I33</f>
        <v>（選択）</v>
      </c>
      <c r="K17" s="1" t="str">
        <f>'様式②（NTS研修会申込書）'!J33</f>
        <v>（選択）</v>
      </c>
      <c r="L17" s="1">
        <f>'様式②（NTS研修会申込書）'!K33</f>
        <v>0</v>
      </c>
      <c r="M17" s="1" t="str">
        <f>'様式②（NTS研修会申込書）'!L33</f>
        <v>（選択）</v>
      </c>
    </row>
    <row r="18" spans="1:13" x14ac:dyDescent="0.2">
      <c r="A18" s="1">
        <v>17</v>
      </c>
      <c r="B18" s="1">
        <f>'様式②（NTS研修会申込書）'!A34</f>
        <v>14</v>
      </c>
      <c r="C18" s="1" t="str">
        <f>'様式②（NTS研修会申込書）'!B34</f>
        <v>（選択）</v>
      </c>
      <c r="D18" s="1">
        <f>'様式②（NTS研修会申込書）'!C34</f>
        <v>0</v>
      </c>
      <c r="E18" s="1">
        <f>'様式②（NTS研修会申込書）'!D34</f>
        <v>0</v>
      </c>
      <c r="F18" s="1" t="str">
        <f>'様式②（NTS研修会申込書）'!E34</f>
        <v/>
      </c>
      <c r="G18" s="1" t="str">
        <f>'様式②（NTS研修会申込書）'!F34</f>
        <v/>
      </c>
      <c r="H18" s="1">
        <f>'様式②（NTS研修会申込書）'!G34</f>
        <v>0</v>
      </c>
      <c r="I18" s="1" t="str">
        <f>'様式②（NTS研修会申込書）'!H34</f>
        <v>（選択）</v>
      </c>
      <c r="J18" s="1" t="str">
        <f>'様式②（NTS研修会申込書）'!I34</f>
        <v>（選択）</v>
      </c>
      <c r="K18" s="1" t="str">
        <f>'様式②（NTS研修会申込書）'!J34</f>
        <v>（選択）</v>
      </c>
      <c r="L18" s="1">
        <f>'様式②（NTS研修会申込書）'!K34</f>
        <v>0</v>
      </c>
      <c r="M18" s="1" t="str">
        <f>'様式②（NTS研修会申込書）'!L34</f>
        <v>（選択）</v>
      </c>
    </row>
    <row r="19" spans="1:13" x14ac:dyDescent="0.2">
      <c r="A19" s="1">
        <v>18</v>
      </c>
      <c r="B19" s="1">
        <f>'様式②（NTS研修会申込書）'!A35</f>
        <v>15</v>
      </c>
      <c r="C19" s="1" t="str">
        <f>'様式②（NTS研修会申込書）'!B35</f>
        <v>（選択）</v>
      </c>
      <c r="D19" s="1">
        <f>'様式②（NTS研修会申込書）'!C35</f>
        <v>0</v>
      </c>
      <c r="E19" s="1">
        <f>'様式②（NTS研修会申込書）'!D35</f>
        <v>0</v>
      </c>
      <c r="F19" s="1" t="str">
        <f>'様式②（NTS研修会申込書）'!E35</f>
        <v/>
      </c>
      <c r="G19" s="1" t="str">
        <f>'様式②（NTS研修会申込書）'!F35</f>
        <v/>
      </c>
      <c r="H19" s="1">
        <f>'様式②（NTS研修会申込書）'!G35</f>
        <v>0</v>
      </c>
      <c r="I19" s="1" t="str">
        <f>'様式②（NTS研修会申込書）'!H35</f>
        <v>（選択）</v>
      </c>
      <c r="J19" s="1" t="str">
        <f>'様式②（NTS研修会申込書）'!I35</f>
        <v>（選択）</v>
      </c>
      <c r="K19" s="1" t="str">
        <f>'様式②（NTS研修会申込書）'!J35</f>
        <v>（選択）</v>
      </c>
      <c r="L19" s="1">
        <f>'様式②（NTS研修会申込書）'!K35</f>
        <v>0</v>
      </c>
      <c r="M19" s="1" t="str">
        <f>'様式②（NTS研修会申込書）'!L35</f>
        <v>（選択）</v>
      </c>
    </row>
    <row r="20" spans="1:13" x14ac:dyDescent="0.2">
      <c r="A20" s="1">
        <v>19</v>
      </c>
      <c r="B20" s="1">
        <f>'様式②（NTS研修会申込書）'!A36</f>
        <v>16</v>
      </c>
      <c r="C20" s="1" t="str">
        <f>'様式②（NTS研修会申込書）'!B36</f>
        <v>（選択）</v>
      </c>
      <c r="D20" s="1">
        <f>'様式②（NTS研修会申込書）'!C36</f>
        <v>0</v>
      </c>
      <c r="E20" s="1">
        <f>'様式②（NTS研修会申込書）'!D36</f>
        <v>0</v>
      </c>
      <c r="F20" s="1" t="str">
        <f>'様式②（NTS研修会申込書）'!E36</f>
        <v/>
      </c>
      <c r="G20" s="1" t="str">
        <f>'様式②（NTS研修会申込書）'!F36</f>
        <v/>
      </c>
      <c r="H20" s="1">
        <f>'様式②（NTS研修会申込書）'!G36</f>
        <v>0</v>
      </c>
      <c r="I20" s="1" t="str">
        <f>'様式②（NTS研修会申込書）'!H36</f>
        <v>（選択）</v>
      </c>
      <c r="J20" s="1" t="str">
        <f>'様式②（NTS研修会申込書）'!I36</f>
        <v>（選択）</v>
      </c>
      <c r="K20" s="1" t="str">
        <f>'様式②（NTS研修会申込書）'!J36</f>
        <v>（選択）</v>
      </c>
      <c r="L20" s="1">
        <f>'様式②（NTS研修会申込書）'!K36</f>
        <v>0</v>
      </c>
      <c r="M20" s="1" t="str">
        <f>'様式②（NTS研修会申込書）'!L36</f>
        <v>（選択）</v>
      </c>
    </row>
    <row r="21" spans="1:13" x14ac:dyDescent="0.2">
      <c r="A21" s="1">
        <v>20</v>
      </c>
      <c r="B21" s="1">
        <f>'様式②（NTS研修会申込書）'!A37</f>
        <v>17</v>
      </c>
      <c r="C21" s="1" t="str">
        <f>'様式②（NTS研修会申込書）'!B37</f>
        <v>（選択）</v>
      </c>
      <c r="D21" s="1">
        <f>'様式②（NTS研修会申込書）'!C37</f>
        <v>0</v>
      </c>
      <c r="E21" s="1">
        <f>'様式②（NTS研修会申込書）'!D37</f>
        <v>0</v>
      </c>
      <c r="F21" s="1" t="str">
        <f>'様式②（NTS研修会申込書）'!E37</f>
        <v/>
      </c>
      <c r="G21" s="1" t="str">
        <f>'様式②（NTS研修会申込書）'!F37</f>
        <v/>
      </c>
      <c r="H21" s="1">
        <f>'様式②（NTS研修会申込書）'!G37</f>
        <v>0</v>
      </c>
      <c r="I21" s="1" t="str">
        <f>'様式②（NTS研修会申込書）'!H37</f>
        <v>（選択）</v>
      </c>
      <c r="J21" s="1" t="str">
        <f>'様式②（NTS研修会申込書）'!I37</f>
        <v>（選択）</v>
      </c>
      <c r="K21" s="1" t="str">
        <f>'様式②（NTS研修会申込書）'!J37</f>
        <v>（選択）</v>
      </c>
      <c r="L21" s="1">
        <f>'様式②（NTS研修会申込書）'!K37</f>
        <v>0</v>
      </c>
      <c r="M21" s="1" t="str">
        <f>'様式②（NTS研修会申込書）'!L37</f>
        <v>（選択）</v>
      </c>
    </row>
    <row r="22" spans="1:13" x14ac:dyDescent="0.2">
      <c r="A22" s="1">
        <v>21</v>
      </c>
      <c r="B22" s="1">
        <f>'様式②（NTS研修会申込書）'!A38</f>
        <v>18</v>
      </c>
      <c r="C22" s="1" t="str">
        <f>'様式②（NTS研修会申込書）'!B38</f>
        <v>（選択）</v>
      </c>
      <c r="D22" s="1">
        <f>'様式②（NTS研修会申込書）'!C38</f>
        <v>0</v>
      </c>
      <c r="E22" s="1">
        <f>'様式②（NTS研修会申込書）'!D38</f>
        <v>0</v>
      </c>
      <c r="F22" s="1" t="str">
        <f>'様式②（NTS研修会申込書）'!E38</f>
        <v/>
      </c>
      <c r="G22" s="1" t="str">
        <f>'様式②（NTS研修会申込書）'!F38</f>
        <v/>
      </c>
      <c r="H22" s="1">
        <f>'様式②（NTS研修会申込書）'!G38</f>
        <v>0</v>
      </c>
      <c r="I22" s="1" t="str">
        <f>'様式②（NTS研修会申込書）'!H38</f>
        <v>（選択）</v>
      </c>
      <c r="J22" s="1" t="str">
        <f>'様式②（NTS研修会申込書）'!I38</f>
        <v>（選択）</v>
      </c>
      <c r="K22" s="1" t="str">
        <f>'様式②（NTS研修会申込書）'!J38</f>
        <v>（選択）</v>
      </c>
      <c r="L22" s="1">
        <f>'様式②（NTS研修会申込書）'!K38</f>
        <v>0</v>
      </c>
      <c r="M22" s="1" t="str">
        <f>'様式②（NTS研修会申込書）'!L38</f>
        <v>（選択）</v>
      </c>
    </row>
    <row r="23" spans="1:13" x14ac:dyDescent="0.2">
      <c r="A23" s="1">
        <v>22</v>
      </c>
      <c r="B23" s="1">
        <f>'様式②（NTS研修会申込書）'!A39</f>
        <v>19</v>
      </c>
      <c r="C23" s="1" t="str">
        <f>'様式②（NTS研修会申込書）'!B39</f>
        <v>（選択）</v>
      </c>
      <c r="D23" s="1">
        <f>'様式②（NTS研修会申込書）'!C39</f>
        <v>0</v>
      </c>
      <c r="E23" s="1">
        <f>'様式②（NTS研修会申込書）'!D39</f>
        <v>0</v>
      </c>
      <c r="F23" s="1" t="str">
        <f>'様式②（NTS研修会申込書）'!E39</f>
        <v/>
      </c>
      <c r="G23" s="1" t="str">
        <f>'様式②（NTS研修会申込書）'!F39</f>
        <v/>
      </c>
      <c r="H23" s="1">
        <f>'様式②（NTS研修会申込書）'!G39</f>
        <v>0</v>
      </c>
      <c r="I23" s="1" t="str">
        <f>'様式②（NTS研修会申込書）'!H39</f>
        <v>（選択）</v>
      </c>
      <c r="J23" s="1" t="str">
        <f>'様式②（NTS研修会申込書）'!I39</f>
        <v>（選択）</v>
      </c>
      <c r="K23" s="1" t="str">
        <f>'様式②（NTS研修会申込書）'!J39</f>
        <v>（選択）</v>
      </c>
      <c r="L23" s="1">
        <f>'様式②（NTS研修会申込書）'!K39</f>
        <v>0</v>
      </c>
      <c r="M23" s="1" t="str">
        <f>'様式②（NTS研修会申込書）'!L39</f>
        <v>（選択）</v>
      </c>
    </row>
    <row r="24" spans="1:13" x14ac:dyDescent="0.2">
      <c r="A24" s="1">
        <v>23</v>
      </c>
      <c r="B24" s="1">
        <f>'様式②（NTS研修会申込書）'!A40</f>
        <v>20</v>
      </c>
      <c r="C24" s="1" t="str">
        <f>'様式②（NTS研修会申込書）'!B40</f>
        <v>（選択）</v>
      </c>
      <c r="D24" s="1">
        <f>'様式②（NTS研修会申込書）'!C40</f>
        <v>0</v>
      </c>
      <c r="E24" s="1">
        <f>'様式②（NTS研修会申込書）'!D40</f>
        <v>0</v>
      </c>
      <c r="F24" s="1" t="str">
        <f>'様式②（NTS研修会申込書）'!E40</f>
        <v/>
      </c>
      <c r="G24" s="1" t="str">
        <f>'様式②（NTS研修会申込書）'!F40</f>
        <v/>
      </c>
      <c r="H24" s="1">
        <f>'様式②（NTS研修会申込書）'!G40</f>
        <v>0</v>
      </c>
      <c r="I24" s="1" t="str">
        <f>'様式②（NTS研修会申込書）'!H40</f>
        <v>（選択）</v>
      </c>
      <c r="J24" s="1" t="str">
        <f>'様式②（NTS研修会申込書）'!I40</f>
        <v>（選択）</v>
      </c>
      <c r="K24" s="1" t="str">
        <f>'様式②（NTS研修会申込書）'!J40</f>
        <v>（選択）</v>
      </c>
      <c r="L24" s="1">
        <f>'様式②（NTS研修会申込書）'!K40</f>
        <v>0</v>
      </c>
      <c r="M24" s="1" t="str">
        <f>'様式②（NTS研修会申込書）'!L40</f>
        <v>（選択）</v>
      </c>
    </row>
    <row r="25" spans="1:13" x14ac:dyDescent="0.2">
      <c r="A25" s="1">
        <v>24</v>
      </c>
      <c r="B25" s="1">
        <f>'様式②（NTS研修会申込書）'!A39</f>
        <v>19</v>
      </c>
      <c r="C25" s="1" t="str">
        <f>'様式②（NTS研修会申込書）'!B39</f>
        <v>（選択）</v>
      </c>
      <c r="D25" s="1">
        <f>'様式②（NTS研修会申込書）'!C39</f>
        <v>0</v>
      </c>
      <c r="E25" s="1">
        <f>'様式②（NTS研修会申込書）'!D39</f>
        <v>0</v>
      </c>
      <c r="F25" s="1" t="str">
        <f>'様式②（NTS研修会申込書）'!E39</f>
        <v/>
      </c>
      <c r="G25" s="1" t="str">
        <f>'様式②（NTS研修会申込書）'!F39</f>
        <v/>
      </c>
      <c r="H25" s="1">
        <f>'様式②（NTS研修会申込書）'!G39</f>
        <v>0</v>
      </c>
      <c r="I25" s="1" t="str">
        <f>'様式②（NTS研修会申込書）'!H39</f>
        <v>（選択）</v>
      </c>
      <c r="J25" s="1" t="str">
        <f>'様式②（NTS研修会申込書）'!I39</f>
        <v>（選択）</v>
      </c>
      <c r="K25" s="1" t="str">
        <f>'様式②（NTS研修会申込書）'!J39</f>
        <v>（選択）</v>
      </c>
      <c r="L25" s="1">
        <f>'様式②（NTS研修会申込書）'!K39</f>
        <v>0</v>
      </c>
      <c r="M25" s="1" t="str">
        <f>'様式②（NTS研修会申込書）'!L39</f>
        <v>（選択）</v>
      </c>
    </row>
    <row r="26" spans="1:13" x14ac:dyDescent="0.2">
      <c r="A26" s="1">
        <v>25</v>
      </c>
      <c r="B26" s="1">
        <f>'様式②（NTS研修会申込書）'!A40</f>
        <v>20</v>
      </c>
      <c r="C26" s="1" t="str">
        <f>'様式②（NTS研修会申込書）'!B40</f>
        <v>（選択）</v>
      </c>
      <c r="D26" s="1">
        <f>'様式②（NTS研修会申込書）'!C40</f>
        <v>0</v>
      </c>
      <c r="E26" s="1">
        <f>'様式②（NTS研修会申込書）'!D40</f>
        <v>0</v>
      </c>
      <c r="F26" s="1" t="str">
        <f>'様式②（NTS研修会申込書）'!E40</f>
        <v/>
      </c>
      <c r="G26" s="1" t="str">
        <f>'様式②（NTS研修会申込書）'!F40</f>
        <v/>
      </c>
      <c r="H26" s="1">
        <f>'様式②（NTS研修会申込書）'!G40</f>
        <v>0</v>
      </c>
      <c r="I26" s="1" t="str">
        <f>'様式②（NTS研修会申込書）'!H40</f>
        <v>（選択）</v>
      </c>
      <c r="J26" s="1" t="str">
        <f>'様式②（NTS研修会申込書）'!I40</f>
        <v>（選択）</v>
      </c>
      <c r="K26" s="1" t="str">
        <f>'様式②（NTS研修会申込書）'!J40</f>
        <v>（選択）</v>
      </c>
      <c r="L26" s="1">
        <f>'様式②（NTS研修会申込書）'!K40</f>
        <v>0</v>
      </c>
      <c r="M26" s="1" t="str">
        <f>'様式②（NTS研修会申込書）'!L40</f>
        <v>（選択）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U34" sqref="U34"/>
    </sheetView>
  </sheetViews>
  <sheetFormatPr defaultRowHeight="18" x14ac:dyDescent="0.2"/>
  <cols>
    <col min="1" max="2" width="3.77734375" style="1" bestFit="1" customWidth="1"/>
    <col min="3" max="3" width="9.5546875" style="1" bestFit="1" customWidth="1"/>
    <col min="4" max="4" width="5.33203125" style="1" bestFit="1" customWidth="1"/>
    <col min="5" max="5" width="9.5546875" style="1" bestFit="1" customWidth="1"/>
    <col min="6" max="6" width="12.21875" style="1" bestFit="1" customWidth="1"/>
    <col min="7" max="8" width="5.5546875" style="1" bestFit="1" customWidth="1"/>
    <col min="9" max="10" width="9.5546875" style="1" bestFit="1" customWidth="1"/>
    <col min="11" max="11" width="13.88671875" style="1" bestFit="1" customWidth="1"/>
    <col min="12" max="12" width="7.5546875" style="1" bestFit="1" customWidth="1"/>
    <col min="13" max="13" width="9.5546875" style="1" bestFit="1" customWidth="1"/>
    <col min="14" max="14" width="21.21875" style="1" bestFit="1" customWidth="1"/>
    <col min="15" max="16" width="9.5546875" style="1" bestFit="1" customWidth="1"/>
    <col min="17" max="17" width="7.77734375" style="1" bestFit="1" customWidth="1"/>
    <col min="18" max="18" width="2.33203125" style="1" bestFit="1" customWidth="1"/>
    <col min="19" max="19" width="7.109375" style="1" bestFit="1" customWidth="1"/>
    <col min="20" max="16384" width="8.88671875" style="1"/>
  </cols>
  <sheetData>
    <row r="1" spans="1:19" x14ac:dyDescent="0.2">
      <c r="A1" s="1">
        <v>1</v>
      </c>
      <c r="B1" s="1">
        <f>'様式③（U15申込書）'!A20</f>
        <v>1</v>
      </c>
      <c r="C1" s="1" t="str">
        <f>'様式③（U15申込書）'!B20</f>
        <v>（選択）</v>
      </c>
      <c r="D1" s="1" t="str">
        <f>'様式③（U15申込書）'!C20</f>
        <v>U15</v>
      </c>
      <c r="E1" s="1" t="str">
        <f>'様式③（U15申込書）'!D20</f>
        <v>F</v>
      </c>
      <c r="F1" s="1" t="str">
        <f>'様式③（U15申込書）'!E20</f>
        <v>（選択）</v>
      </c>
      <c r="G1" s="1">
        <f>'様式③（U15申込書）'!F20</f>
        <v>0</v>
      </c>
      <c r="H1" s="1">
        <f>'様式③（U15申込書）'!G20</f>
        <v>0</v>
      </c>
      <c r="I1" s="1" t="str">
        <f>'様式③（U15申込書）'!H20</f>
        <v/>
      </c>
      <c r="J1" s="1" t="str">
        <f>'様式③（U15申込書）'!I20</f>
        <v/>
      </c>
      <c r="K1" s="1">
        <f>'様式③（U15申込書）'!J20</f>
        <v>0</v>
      </c>
      <c r="L1" s="1" t="str">
        <f>'様式③（U15申込書）'!K20</f>
        <v>（選択）</v>
      </c>
      <c r="M1" s="1" t="str">
        <f>'様式③（U15申込書）'!L20</f>
        <v>（選択）</v>
      </c>
      <c r="N1" s="1" t="str">
        <f>'様式③（U15申込書）'!M20</f>
        <v>（選択）</v>
      </c>
      <c r="O1" s="1" t="str">
        <f>'様式③（U15申込書）'!N20</f>
        <v>（選択）</v>
      </c>
      <c r="P1" s="1" t="str">
        <f>'様式③（U15申込書）'!O20</f>
        <v>（選択）</v>
      </c>
      <c r="Q1" s="1" t="str">
        <f>'様式③（U15申込書）'!P20</f>
        <v>JWF23</v>
      </c>
      <c r="R1" s="1" t="str">
        <f>'様式③（U15申込書）'!Q20</f>
        <v>-</v>
      </c>
      <c r="S1" s="1">
        <f>'様式③（U15申込書）'!R20</f>
        <v>0</v>
      </c>
    </row>
    <row r="2" spans="1:19" x14ac:dyDescent="0.2">
      <c r="A2" s="1">
        <v>2</v>
      </c>
      <c r="B2" s="1">
        <f>'様式③（U15申込書）'!A21</f>
        <v>2</v>
      </c>
      <c r="C2" s="1" t="str">
        <f>'様式③（U15申込書）'!B21</f>
        <v>（選択）</v>
      </c>
      <c r="D2" s="1" t="str">
        <f>'様式③（U15申込書）'!C21</f>
        <v>U15</v>
      </c>
      <c r="E2" s="1" t="str">
        <f>'様式③（U15申込書）'!D21</f>
        <v>F</v>
      </c>
      <c r="F2" s="1" t="str">
        <f>'様式③（U15申込書）'!E21</f>
        <v>（選択）</v>
      </c>
      <c r="G2" s="1">
        <f>'様式③（U15申込書）'!F21</f>
        <v>0</v>
      </c>
      <c r="H2" s="1">
        <f>'様式③（U15申込書）'!G21</f>
        <v>0</v>
      </c>
      <c r="I2" s="1" t="str">
        <f>'様式③（U15申込書）'!H21</f>
        <v/>
      </c>
      <c r="J2" s="1" t="str">
        <f>'様式③（U15申込書）'!I21</f>
        <v/>
      </c>
      <c r="K2" s="1">
        <f>'様式③（U15申込書）'!J21</f>
        <v>0</v>
      </c>
      <c r="L2" s="1" t="str">
        <f>'様式③（U15申込書）'!K21</f>
        <v>（選択）</v>
      </c>
      <c r="M2" s="1" t="str">
        <f>'様式③（U15申込書）'!L21</f>
        <v>（選択）</v>
      </c>
      <c r="N2" s="1" t="str">
        <f>'様式③（U15申込書）'!M21</f>
        <v>（選択）</v>
      </c>
      <c r="O2" s="1" t="str">
        <f>'様式③（U15申込書）'!N21</f>
        <v>（選択）</v>
      </c>
      <c r="P2" s="1" t="str">
        <f>'様式③（U15申込書）'!O21</f>
        <v>（選択）</v>
      </c>
      <c r="Q2" s="1" t="str">
        <f>'様式③（U15申込書）'!P21</f>
        <v>JWF23</v>
      </c>
      <c r="R2" s="1" t="str">
        <f>'様式③（U15申込書）'!Q21</f>
        <v>-</v>
      </c>
      <c r="S2" s="1">
        <f>'様式③（U15申込書）'!R21</f>
        <v>0</v>
      </c>
    </row>
    <row r="3" spans="1:19" x14ac:dyDescent="0.2">
      <c r="A3" s="1">
        <v>3</v>
      </c>
      <c r="B3" s="1">
        <f>'様式③（U15申込書）'!A22</f>
        <v>3</v>
      </c>
      <c r="C3" s="1" t="str">
        <f>'様式③（U15申込書）'!B22</f>
        <v>（選択）</v>
      </c>
      <c r="D3" s="1" t="str">
        <f>'様式③（U15申込書）'!C22</f>
        <v>U15</v>
      </c>
      <c r="E3" s="1" t="str">
        <f>'様式③（U15申込書）'!D22</f>
        <v>F</v>
      </c>
      <c r="F3" s="1" t="str">
        <f>'様式③（U15申込書）'!E22</f>
        <v>（選択）</v>
      </c>
      <c r="G3" s="1">
        <f>'様式③（U15申込書）'!F22</f>
        <v>0</v>
      </c>
      <c r="H3" s="1">
        <f>'様式③（U15申込書）'!G22</f>
        <v>0</v>
      </c>
      <c r="I3" s="1" t="str">
        <f>'様式③（U15申込書）'!H22</f>
        <v/>
      </c>
      <c r="J3" s="1" t="str">
        <f>'様式③（U15申込書）'!I22</f>
        <v/>
      </c>
      <c r="K3" s="1">
        <f>'様式③（U15申込書）'!J22</f>
        <v>0</v>
      </c>
      <c r="L3" s="1" t="str">
        <f>'様式③（U15申込書）'!K22</f>
        <v>（選択）</v>
      </c>
      <c r="M3" s="1" t="str">
        <f>'様式③（U15申込書）'!L22</f>
        <v>（選択）</v>
      </c>
      <c r="N3" s="1" t="str">
        <f>'様式③（U15申込書）'!M22</f>
        <v>（選択）</v>
      </c>
      <c r="O3" s="1" t="str">
        <f>'様式③（U15申込書）'!N22</f>
        <v>（選択）</v>
      </c>
      <c r="P3" s="1" t="str">
        <f>'様式③（U15申込書）'!O22</f>
        <v>（選択）</v>
      </c>
      <c r="Q3" s="1" t="str">
        <f>'様式③（U15申込書）'!P22</f>
        <v>JWF23</v>
      </c>
      <c r="R3" s="1" t="str">
        <f>'様式③（U15申込書）'!Q22</f>
        <v>-</v>
      </c>
      <c r="S3" s="1">
        <f>'様式③（U15申込書）'!R22</f>
        <v>0</v>
      </c>
    </row>
    <row r="4" spans="1:19" x14ac:dyDescent="0.2">
      <c r="A4" s="1">
        <v>4</v>
      </c>
      <c r="B4" s="1">
        <f>'様式③（U15申込書）'!A23</f>
        <v>4</v>
      </c>
      <c r="C4" s="1" t="str">
        <f>'様式③（U15申込書）'!B23</f>
        <v>（選択）</v>
      </c>
      <c r="D4" s="1" t="str">
        <f>'様式③（U15申込書）'!C23</f>
        <v>U15</v>
      </c>
      <c r="E4" s="1" t="str">
        <f>'様式③（U15申込書）'!D23</f>
        <v>F</v>
      </c>
      <c r="F4" s="1" t="str">
        <f>'様式③（U15申込書）'!E23</f>
        <v>（選択）</v>
      </c>
      <c r="G4" s="1">
        <f>'様式③（U15申込書）'!F23</f>
        <v>0</v>
      </c>
      <c r="H4" s="1">
        <f>'様式③（U15申込書）'!G23</f>
        <v>0</v>
      </c>
      <c r="I4" s="1" t="str">
        <f>'様式③（U15申込書）'!H23</f>
        <v/>
      </c>
      <c r="J4" s="1" t="str">
        <f>'様式③（U15申込書）'!I23</f>
        <v/>
      </c>
      <c r="K4" s="1">
        <f>'様式③（U15申込書）'!J23</f>
        <v>0</v>
      </c>
      <c r="L4" s="1" t="str">
        <f>'様式③（U15申込書）'!K23</f>
        <v>（選択）</v>
      </c>
      <c r="M4" s="1" t="str">
        <f>'様式③（U15申込書）'!L23</f>
        <v>（選択）</v>
      </c>
      <c r="N4" s="1" t="str">
        <f>'様式③（U15申込書）'!M23</f>
        <v>（選択）</v>
      </c>
      <c r="O4" s="1" t="str">
        <f>'様式③（U15申込書）'!N23</f>
        <v>（選択）</v>
      </c>
      <c r="P4" s="1" t="str">
        <f>'様式③（U15申込書）'!O23</f>
        <v>（選択）</v>
      </c>
      <c r="Q4" s="1" t="str">
        <f>'様式③（U15申込書）'!P23</f>
        <v>JWF23</v>
      </c>
      <c r="R4" s="1" t="str">
        <f>'様式③（U15申込書）'!Q23</f>
        <v>-</v>
      </c>
      <c r="S4" s="1">
        <f>'様式③（U15申込書）'!R23</f>
        <v>0</v>
      </c>
    </row>
    <row r="5" spans="1:19" x14ac:dyDescent="0.2">
      <c r="A5" s="1">
        <v>5</v>
      </c>
      <c r="B5" s="1">
        <f>'様式③（U15申込書）'!A24</f>
        <v>5</v>
      </c>
      <c r="C5" s="1" t="str">
        <f>'様式③（U15申込書）'!B24</f>
        <v>（選択）</v>
      </c>
      <c r="D5" s="1" t="str">
        <f>'様式③（U15申込書）'!C24</f>
        <v>U15</v>
      </c>
      <c r="E5" s="1" t="str">
        <f>'様式③（U15申込書）'!D24</f>
        <v>F</v>
      </c>
      <c r="F5" s="1" t="str">
        <f>'様式③（U15申込書）'!E24</f>
        <v>（選択）</v>
      </c>
      <c r="G5" s="1">
        <f>'様式③（U15申込書）'!F24</f>
        <v>0</v>
      </c>
      <c r="H5" s="1">
        <f>'様式③（U15申込書）'!G24</f>
        <v>0</v>
      </c>
      <c r="I5" s="1" t="str">
        <f>'様式③（U15申込書）'!H24</f>
        <v/>
      </c>
      <c r="J5" s="1" t="str">
        <f>'様式③（U15申込書）'!I24</f>
        <v/>
      </c>
      <c r="K5" s="1">
        <f>'様式③（U15申込書）'!J24</f>
        <v>0</v>
      </c>
      <c r="L5" s="1" t="str">
        <f>'様式③（U15申込書）'!K24</f>
        <v>（選択）</v>
      </c>
      <c r="M5" s="1" t="str">
        <f>'様式③（U15申込書）'!L24</f>
        <v>（選択）</v>
      </c>
      <c r="N5" s="1" t="str">
        <f>'様式③（U15申込書）'!M24</f>
        <v>（選択）</v>
      </c>
      <c r="O5" s="1" t="str">
        <f>'様式③（U15申込書）'!N24</f>
        <v>（選択）</v>
      </c>
      <c r="P5" s="1" t="str">
        <f>'様式③（U15申込書）'!O24</f>
        <v>（選択）</v>
      </c>
      <c r="Q5" s="1" t="str">
        <f>'様式③（U15申込書）'!P24</f>
        <v>JWF23</v>
      </c>
      <c r="R5" s="1" t="str">
        <f>'様式③（U15申込書）'!Q24</f>
        <v>-</v>
      </c>
      <c r="S5" s="1">
        <f>'様式③（U15申込書）'!R24</f>
        <v>0</v>
      </c>
    </row>
    <row r="6" spans="1:19" x14ac:dyDescent="0.2">
      <c r="A6" s="1">
        <v>6</v>
      </c>
      <c r="B6" s="1">
        <f>'様式③（U15申込書）'!A25</f>
        <v>6</v>
      </c>
      <c r="C6" s="1" t="str">
        <f>'様式③（U15申込書）'!B25</f>
        <v>（選択）</v>
      </c>
      <c r="D6" s="1" t="str">
        <f>'様式③（U15申込書）'!C25</f>
        <v>U15</v>
      </c>
      <c r="E6" s="1" t="str">
        <f>'様式③（U15申込書）'!D25</f>
        <v>F</v>
      </c>
      <c r="F6" s="1" t="str">
        <f>'様式③（U15申込書）'!E25</f>
        <v>（選択）</v>
      </c>
      <c r="G6" s="1">
        <f>'様式③（U15申込書）'!F25</f>
        <v>0</v>
      </c>
      <c r="H6" s="1">
        <f>'様式③（U15申込書）'!G25</f>
        <v>0</v>
      </c>
      <c r="I6" s="1" t="str">
        <f>'様式③（U15申込書）'!H25</f>
        <v/>
      </c>
      <c r="J6" s="1" t="str">
        <f>'様式③（U15申込書）'!I25</f>
        <v/>
      </c>
      <c r="K6" s="1">
        <f>'様式③（U15申込書）'!J25</f>
        <v>0</v>
      </c>
      <c r="L6" s="1" t="str">
        <f>'様式③（U15申込書）'!K25</f>
        <v>（選択）</v>
      </c>
      <c r="M6" s="1" t="str">
        <f>'様式③（U15申込書）'!L25</f>
        <v>（選択）</v>
      </c>
      <c r="N6" s="1" t="str">
        <f>'様式③（U15申込書）'!M25</f>
        <v>（選択）</v>
      </c>
      <c r="O6" s="1" t="str">
        <f>'様式③（U15申込書）'!N25</f>
        <v>（選択）</v>
      </c>
      <c r="P6" s="1" t="str">
        <f>'様式③（U15申込書）'!O25</f>
        <v>（選択）</v>
      </c>
      <c r="Q6" s="1" t="str">
        <f>'様式③（U15申込書）'!P25</f>
        <v>JWF23</v>
      </c>
      <c r="R6" s="1" t="str">
        <f>'様式③（U15申込書）'!Q25</f>
        <v>-</v>
      </c>
      <c r="S6" s="1">
        <f>'様式③（U15申込書）'!R25</f>
        <v>0</v>
      </c>
    </row>
    <row r="7" spans="1:19" x14ac:dyDescent="0.2">
      <c r="A7" s="1">
        <v>7</v>
      </c>
      <c r="B7" s="1">
        <f>'様式③（U15申込書）'!A26</f>
        <v>7</v>
      </c>
      <c r="C7" s="1" t="str">
        <f>'様式③（U15申込書）'!B26</f>
        <v>（選択）</v>
      </c>
      <c r="D7" s="1" t="str">
        <f>'様式③（U15申込書）'!C26</f>
        <v>U15</v>
      </c>
      <c r="E7" s="1" t="str">
        <f>'様式③（U15申込書）'!D26</f>
        <v>F</v>
      </c>
      <c r="F7" s="1" t="str">
        <f>'様式③（U15申込書）'!E26</f>
        <v>（選択）</v>
      </c>
      <c r="G7" s="1">
        <f>'様式③（U15申込書）'!F26</f>
        <v>0</v>
      </c>
      <c r="H7" s="1">
        <f>'様式③（U15申込書）'!G26</f>
        <v>0</v>
      </c>
      <c r="I7" s="1" t="str">
        <f>'様式③（U15申込書）'!H26</f>
        <v/>
      </c>
      <c r="J7" s="1" t="str">
        <f>'様式③（U15申込書）'!I26</f>
        <v/>
      </c>
      <c r="K7" s="1">
        <f>'様式③（U15申込書）'!J26</f>
        <v>0</v>
      </c>
      <c r="L7" s="1" t="str">
        <f>'様式③（U15申込書）'!K26</f>
        <v>（選択）</v>
      </c>
      <c r="M7" s="1" t="str">
        <f>'様式③（U15申込書）'!L26</f>
        <v>（選択）</v>
      </c>
      <c r="N7" s="1" t="str">
        <f>'様式③（U15申込書）'!M26</f>
        <v>（選択）</v>
      </c>
      <c r="O7" s="1" t="str">
        <f>'様式③（U15申込書）'!N26</f>
        <v>（選択）</v>
      </c>
      <c r="P7" s="1" t="str">
        <f>'様式③（U15申込書）'!O26</f>
        <v>（選択）</v>
      </c>
      <c r="Q7" s="1" t="str">
        <f>'様式③（U15申込書）'!P26</f>
        <v>JWF23</v>
      </c>
      <c r="R7" s="1" t="str">
        <f>'様式③（U15申込書）'!Q26</f>
        <v>-</v>
      </c>
      <c r="S7" s="1">
        <f>'様式③（U15申込書）'!R26</f>
        <v>0</v>
      </c>
    </row>
    <row r="8" spans="1:19" x14ac:dyDescent="0.2">
      <c r="A8" s="1">
        <v>8</v>
      </c>
      <c r="B8" s="1">
        <f>'様式③（U15申込書）'!A27</f>
        <v>8</v>
      </c>
      <c r="C8" s="1" t="str">
        <f>'様式③（U15申込書）'!B27</f>
        <v>（選択）</v>
      </c>
      <c r="D8" s="1" t="str">
        <f>'様式③（U15申込書）'!C27</f>
        <v>U15</v>
      </c>
      <c r="E8" s="1" t="str">
        <f>'様式③（U15申込書）'!D27</f>
        <v>F</v>
      </c>
      <c r="F8" s="1" t="str">
        <f>'様式③（U15申込書）'!E27</f>
        <v>（選択）</v>
      </c>
      <c r="G8" s="1">
        <f>'様式③（U15申込書）'!F27</f>
        <v>0</v>
      </c>
      <c r="H8" s="1">
        <f>'様式③（U15申込書）'!G27</f>
        <v>0</v>
      </c>
      <c r="I8" s="1" t="str">
        <f>'様式③（U15申込書）'!H27</f>
        <v/>
      </c>
      <c r="J8" s="1" t="str">
        <f>'様式③（U15申込書）'!I27</f>
        <v/>
      </c>
      <c r="K8" s="1">
        <f>'様式③（U15申込書）'!J27</f>
        <v>0</v>
      </c>
      <c r="L8" s="1" t="str">
        <f>'様式③（U15申込書）'!K27</f>
        <v>（選択）</v>
      </c>
      <c r="M8" s="1" t="str">
        <f>'様式③（U15申込書）'!L27</f>
        <v>（選択）</v>
      </c>
      <c r="N8" s="1" t="str">
        <f>'様式③（U15申込書）'!M27</f>
        <v>（選択）</v>
      </c>
      <c r="O8" s="1" t="str">
        <f>'様式③（U15申込書）'!N27</f>
        <v>（選択）</v>
      </c>
      <c r="P8" s="1" t="str">
        <f>'様式③（U15申込書）'!O27</f>
        <v>（選択）</v>
      </c>
      <c r="Q8" s="1" t="str">
        <f>'様式③（U15申込書）'!P27</f>
        <v>JWF23</v>
      </c>
      <c r="R8" s="1" t="str">
        <f>'様式③（U15申込書）'!Q27</f>
        <v>-</v>
      </c>
      <c r="S8" s="1">
        <f>'様式③（U15申込書）'!R27</f>
        <v>0</v>
      </c>
    </row>
    <row r="9" spans="1:19" x14ac:dyDescent="0.2">
      <c r="A9" s="1">
        <v>9</v>
      </c>
      <c r="B9" s="1">
        <f>'様式③（U15申込書）'!A28</f>
        <v>9</v>
      </c>
      <c r="C9" s="1" t="str">
        <f>'様式③（U15申込書）'!B28</f>
        <v>（選択）</v>
      </c>
      <c r="D9" s="1" t="str">
        <f>'様式③（U15申込書）'!C28</f>
        <v>U15</v>
      </c>
      <c r="E9" s="1" t="str">
        <f>'様式③（U15申込書）'!D28</f>
        <v>F</v>
      </c>
      <c r="F9" s="1" t="str">
        <f>'様式③（U15申込書）'!E28</f>
        <v>（選択）</v>
      </c>
      <c r="G9" s="1">
        <f>'様式③（U15申込書）'!F28</f>
        <v>0</v>
      </c>
      <c r="H9" s="1">
        <f>'様式③（U15申込書）'!G28</f>
        <v>0</v>
      </c>
      <c r="I9" s="1" t="str">
        <f>'様式③（U15申込書）'!H28</f>
        <v/>
      </c>
      <c r="J9" s="1" t="str">
        <f>'様式③（U15申込書）'!I28</f>
        <v/>
      </c>
      <c r="K9" s="1">
        <f>'様式③（U15申込書）'!J28</f>
        <v>0</v>
      </c>
      <c r="L9" s="1" t="str">
        <f>'様式③（U15申込書）'!K28</f>
        <v>（選択）</v>
      </c>
      <c r="M9" s="1" t="str">
        <f>'様式③（U15申込書）'!L28</f>
        <v>（選択）</v>
      </c>
      <c r="N9" s="1" t="str">
        <f>'様式③（U15申込書）'!M28</f>
        <v>（選択）</v>
      </c>
      <c r="O9" s="1" t="str">
        <f>'様式③（U15申込書）'!N28</f>
        <v>（選択）</v>
      </c>
      <c r="P9" s="1" t="str">
        <f>'様式③（U15申込書）'!O28</f>
        <v>（選択）</v>
      </c>
      <c r="Q9" s="1" t="str">
        <f>'様式③（U15申込書）'!P28</f>
        <v>JWF23</v>
      </c>
      <c r="R9" s="1" t="str">
        <f>'様式③（U15申込書）'!Q28</f>
        <v>-</v>
      </c>
      <c r="S9" s="1">
        <f>'様式③（U15申込書）'!R28</f>
        <v>0</v>
      </c>
    </row>
    <row r="10" spans="1:19" x14ac:dyDescent="0.2">
      <c r="A10" s="1">
        <v>10</v>
      </c>
      <c r="B10" s="1">
        <f>'様式③（U15申込書）'!A29</f>
        <v>10</v>
      </c>
      <c r="C10" s="1" t="str">
        <f>'様式③（U15申込書）'!B29</f>
        <v>（選択）</v>
      </c>
      <c r="D10" s="1" t="str">
        <f>'様式③（U15申込書）'!C29</f>
        <v>U15</v>
      </c>
      <c r="E10" s="1" t="str">
        <f>'様式③（U15申込書）'!D29</f>
        <v>F</v>
      </c>
      <c r="F10" s="1" t="str">
        <f>'様式③（U15申込書）'!E29</f>
        <v>（選択）</v>
      </c>
      <c r="G10" s="1">
        <f>'様式③（U15申込書）'!F29</f>
        <v>0</v>
      </c>
      <c r="H10" s="1">
        <f>'様式③（U15申込書）'!G29</f>
        <v>0</v>
      </c>
      <c r="I10" s="1" t="str">
        <f>'様式③（U15申込書）'!H29</f>
        <v/>
      </c>
      <c r="J10" s="1" t="str">
        <f>'様式③（U15申込書）'!I29</f>
        <v/>
      </c>
      <c r="K10" s="1">
        <f>'様式③（U15申込書）'!J29</f>
        <v>0</v>
      </c>
      <c r="L10" s="1" t="str">
        <f>'様式③（U15申込書）'!K29</f>
        <v>（選択）</v>
      </c>
      <c r="M10" s="1" t="str">
        <f>'様式③（U15申込書）'!L29</f>
        <v>（選択）</v>
      </c>
      <c r="N10" s="1" t="str">
        <f>'様式③（U15申込書）'!M29</f>
        <v>（選択）</v>
      </c>
      <c r="O10" s="1" t="str">
        <f>'様式③（U15申込書）'!N29</f>
        <v>（選択）</v>
      </c>
      <c r="P10" s="1" t="str">
        <f>'様式③（U15申込書）'!O29</f>
        <v>（選択）</v>
      </c>
      <c r="Q10" s="1" t="str">
        <f>'様式③（U15申込書）'!P29</f>
        <v>JWF23</v>
      </c>
      <c r="R10" s="1" t="str">
        <f>'様式③（U15申込書）'!Q29</f>
        <v>-</v>
      </c>
      <c r="S10" s="1">
        <f>'様式③（U15申込書）'!R29</f>
        <v>0</v>
      </c>
    </row>
    <row r="11" spans="1:19" x14ac:dyDescent="0.2">
      <c r="A11" s="1">
        <v>11</v>
      </c>
      <c r="B11" s="1">
        <f>'様式④（U17申込書）'!A20</f>
        <v>1</v>
      </c>
      <c r="C11" s="1" t="str">
        <f>'様式④（U17申込書）'!B20</f>
        <v>（選択）</v>
      </c>
      <c r="D11" s="1" t="str">
        <f>'様式④（U17申込書）'!C20</f>
        <v>U17</v>
      </c>
      <c r="E11" s="1" t="str">
        <f>'様式④（U17申込書）'!D20</f>
        <v>（選択）</v>
      </c>
      <c r="F11" s="1" t="str">
        <f>'様式④（U17申込書）'!E20</f>
        <v>（選択）</v>
      </c>
      <c r="G11" s="1">
        <f>'様式④（U17申込書）'!F20</f>
        <v>0</v>
      </c>
      <c r="H11" s="1">
        <f>'様式④（U17申込書）'!G20</f>
        <v>0</v>
      </c>
      <c r="I11" s="1" t="str">
        <f>'様式④（U17申込書）'!H20</f>
        <v/>
      </c>
      <c r="J11" s="1" t="str">
        <f>'様式④（U17申込書）'!I20</f>
        <v/>
      </c>
      <c r="K11" s="1">
        <f>'様式④（U17申込書）'!J20</f>
        <v>0</v>
      </c>
      <c r="L11" s="1" t="str">
        <f>'様式④（U17申込書）'!K20</f>
        <v>（選択）</v>
      </c>
      <c r="M11" s="1" t="str">
        <f>'様式④（U17申込書）'!L20</f>
        <v>（選択）</v>
      </c>
      <c r="N11" s="1" t="str">
        <f>'様式④（U17申込書）'!M20</f>
        <v>（選択）</v>
      </c>
      <c r="O11" s="1" t="str">
        <f>'様式④（U17申込書）'!N20</f>
        <v>（選択）</v>
      </c>
      <c r="P11" s="1" t="str">
        <f>'様式④（U17申込書）'!O20</f>
        <v>（選択）</v>
      </c>
      <c r="Q11" s="1" t="str">
        <f>'様式④（U17申込書）'!P20</f>
        <v>JWF23</v>
      </c>
      <c r="R11" s="1" t="str">
        <f>'様式④（U17申込書）'!Q20</f>
        <v>-</v>
      </c>
      <c r="S11" s="1">
        <f>'様式④（U17申込書）'!R20</f>
        <v>0</v>
      </c>
    </row>
    <row r="12" spans="1:19" x14ac:dyDescent="0.2">
      <c r="A12" s="1">
        <v>12</v>
      </c>
      <c r="B12" s="1">
        <f>'様式④（U17申込書）'!A21</f>
        <v>2</v>
      </c>
      <c r="C12" s="1" t="str">
        <f>'様式④（U17申込書）'!B21</f>
        <v>（選択）</v>
      </c>
      <c r="D12" s="1" t="str">
        <f>'様式④（U17申込書）'!C21</f>
        <v>U17</v>
      </c>
      <c r="E12" s="1" t="str">
        <f>'様式④（U17申込書）'!D21</f>
        <v>（選択）</v>
      </c>
      <c r="F12" s="1" t="str">
        <f>'様式④（U17申込書）'!E21</f>
        <v>（選択）</v>
      </c>
      <c r="G12" s="1">
        <f>'様式④（U17申込書）'!F21</f>
        <v>0</v>
      </c>
      <c r="H12" s="1">
        <f>'様式④（U17申込書）'!G21</f>
        <v>0</v>
      </c>
      <c r="I12" s="1" t="str">
        <f>'様式④（U17申込書）'!H21</f>
        <v/>
      </c>
      <c r="J12" s="1" t="str">
        <f>'様式④（U17申込書）'!I21</f>
        <v/>
      </c>
      <c r="K12" s="1">
        <f>'様式④（U17申込書）'!J21</f>
        <v>0</v>
      </c>
      <c r="L12" s="1" t="str">
        <f>'様式④（U17申込書）'!K21</f>
        <v>（選択）</v>
      </c>
      <c r="M12" s="1" t="str">
        <f>'様式④（U17申込書）'!L21</f>
        <v>（選択）</v>
      </c>
      <c r="N12" s="1" t="str">
        <f>'様式④（U17申込書）'!M21</f>
        <v>（選択）</v>
      </c>
      <c r="O12" s="1" t="str">
        <f>'様式④（U17申込書）'!N21</f>
        <v>（選択）</v>
      </c>
      <c r="P12" s="1" t="str">
        <f>'様式④（U17申込書）'!O21</f>
        <v>（選択）</v>
      </c>
      <c r="Q12" s="1" t="str">
        <f>'様式④（U17申込書）'!P21</f>
        <v>JWF23</v>
      </c>
      <c r="R12" s="1" t="str">
        <f>'様式④（U17申込書）'!Q21</f>
        <v>-</v>
      </c>
      <c r="S12" s="1">
        <f>'様式④（U17申込書）'!R21</f>
        <v>0</v>
      </c>
    </row>
    <row r="13" spans="1:19" x14ac:dyDescent="0.2">
      <c r="A13" s="1">
        <v>13</v>
      </c>
      <c r="B13" s="1">
        <f>'様式④（U17申込書）'!A22</f>
        <v>3</v>
      </c>
      <c r="C13" s="1" t="str">
        <f>'様式④（U17申込書）'!B22</f>
        <v>（選択）</v>
      </c>
      <c r="D13" s="1" t="str">
        <f>'様式④（U17申込書）'!C22</f>
        <v>U17</v>
      </c>
      <c r="E13" s="1" t="str">
        <f>'様式④（U17申込書）'!D22</f>
        <v>（選択）</v>
      </c>
      <c r="F13" s="1" t="str">
        <f>'様式④（U17申込書）'!E22</f>
        <v>（選択）</v>
      </c>
      <c r="G13" s="1">
        <f>'様式④（U17申込書）'!F22</f>
        <v>0</v>
      </c>
      <c r="H13" s="1">
        <f>'様式④（U17申込書）'!G22</f>
        <v>0</v>
      </c>
      <c r="I13" s="1" t="str">
        <f>'様式④（U17申込書）'!H22</f>
        <v/>
      </c>
      <c r="J13" s="1" t="str">
        <f>'様式④（U17申込書）'!I22</f>
        <v/>
      </c>
      <c r="K13" s="1">
        <f>'様式④（U17申込書）'!J22</f>
        <v>0</v>
      </c>
      <c r="L13" s="1" t="str">
        <f>'様式④（U17申込書）'!K22</f>
        <v>（選択）</v>
      </c>
      <c r="M13" s="1" t="str">
        <f>'様式④（U17申込書）'!L22</f>
        <v>（選択）</v>
      </c>
      <c r="N13" s="1" t="str">
        <f>'様式④（U17申込書）'!M22</f>
        <v>（選択）</v>
      </c>
      <c r="O13" s="1" t="str">
        <f>'様式④（U17申込書）'!N22</f>
        <v>（選択）</v>
      </c>
      <c r="P13" s="1" t="str">
        <f>'様式④（U17申込書）'!O22</f>
        <v>（選択）</v>
      </c>
      <c r="Q13" s="1" t="str">
        <f>'様式④（U17申込書）'!P22</f>
        <v>JWF23</v>
      </c>
      <c r="R13" s="1" t="str">
        <f>'様式④（U17申込書）'!Q22</f>
        <v>-</v>
      </c>
      <c r="S13" s="1">
        <f>'様式④（U17申込書）'!R22</f>
        <v>0</v>
      </c>
    </row>
    <row r="14" spans="1:19" x14ac:dyDescent="0.2">
      <c r="A14" s="1">
        <v>14</v>
      </c>
      <c r="B14" s="1">
        <f>'様式④（U17申込書）'!A23</f>
        <v>4</v>
      </c>
      <c r="C14" s="1" t="str">
        <f>'様式④（U17申込書）'!B23</f>
        <v>（選択）</v>
      </c>
      <c r="D14" s="1" t="str">
        <f>'様式④（U17申込書）'!C23</f>
        <v>U17</v>
      </c>
      <c r="E14" s="1" t="str">
        <f>'様式④（U17申込書）'!D23</f>
        <v>（選択）</v>
      </c>
      <c r="F14" s="1" t="str">
        <f>'様式④（U17申込書）'!E23</f>
        <v>（選択）</v>
      </c>
      <c r="G14" s="1">
        <f>'様式④（U17申込書）'!F23</f>
        <v>0</v>
      </c>
      <c r="H14" s="1">
        <f>'様式④（U17申込書）'!G23</f>
        <v>0</v>
      </c>
      <c r="I14" s="1" t="str">
        <f>'様式④（U17申込書）'!H23</f>
        <v/>
      </c>
      <c r="J14" s="1" t="str">
        <f>'様式④（U17申込書）'!I23</f>
        <v/>
      </c>
      <c r="K14" s="1">
        <f>'様式④（U17申込書）'!J23</f>
        <v>0</v>
      </c>
      <c r="L14" s="1" t="str">
        <f>'様式④（U17申込書）'!K23</f>
        <v>（選択）</v>
      </c>
      <c r="M14" s="1" t="str">
        <f>'様式④（U17申込書）'!L23</f>
        <v>（選択）</v>
      </c>
      <c r="N14" s="1" t="str">
        <f>'様式④（U17申込書）'!M23</f>
        <v>（選択）</v>
      </c>
      <c r="O14" s="1" t="str">
        <f>'様式④（U17申込書）'!N23</f>
        <v>（選択）</v>
      </c>
      <c r="P14" s="1" t="str">
        <f>'様式④（U17申込書）'!O23</f>
        <v>（選択）</v>
      </c>
      <c r="Q14" s="1" t="str">
        <f>'様式④（U17申込書）'!P23</f>
        <v>JWF24</v>
      </c>
      <c r="R14" s="1" t="str">
        <f>'様式④（U17申込書）'!Q23</f>
        <v>-</v>
      </c>
      <c r="S14" s="1">
        <f>'様式④（U17申込書）'!R23</f>
        <v>0</v>
      </c>
    </row>
    <row r="15" spans="1:19" x14ac:dyDescent="0.2">
      <c r="A15" s="1">
        <v>15</v>
      </c>
      <c r="B15" s="1">
        <f>'様式④（U17申込書）'!A24</f>
        <v>5</v>
      </c>
      <c r="C15" s="1" t="str">
        <f>'様式④（U17申込書）'!B24</f>
        <v>（選択）</v>
      </c>
      <c r="D15" s="1" t="str">
        <f>'様式④（U17申込書）'!C24</f>
        <v>U17</v>
      </c>
      <c r="E15" s="1" t="str">
        <f>'様式④（U17申込書）'!D24</f>
        <v>（選択）</v>
      </c>
      <c r="F15" s="1" t="str">
        <f>'様式④（U17申込書）'!E24</f>
        <v>（選択）</v>
      </c>
      <c r="G15" s="1">
        <f>'様式④（U17申込書）'!F24</f>
        <v>0</v>
      </c>
      <c r="H15" s="1">
        <f>'様式④（U17申込書）'!G24</f>
        <v>0</v>
      </c>
      <c r="I15" s="1" t="str">
        <f>'様式④（U17申込書）'!H24</f>
        <v/>
      </c>
      <c r="J15" s="1" t="str">
        <f>'様式④（U17申込書）'!I24</f>
        <v/>
      </c>
      <c r="K15" s="1">
        <f>'様式④（U17申込書）'!J24</f>
        <v>0</v>
      </c>
      <c r="L15" s="1" t="str">
        <f>'様式④（U17申込書）'!K24</f>
        <v>（選択）</v>
      </c>
      <c r="M15" s="1" t="str">
        <f>'様式④（U17申込書）'!L24</f>
        <v>（選択）</v>
      </c>
      <c r="N15" s="1" t="str">
        <f>'様式④（U17申込書）'!M24</f>
        <v>（選択）</v>
      </c>
      <c r="O15" s="1" t="str">
        <f>'様式④（U17申込書）'!N24</f>
        <v>（選択）</v>
      </c>
      <c r="P15" s="1" t="str">
        <f>'様式④（U17申込書）'!O24</f>
        <v>（選択）</v>
      </c>
      <c r="Q15" s="1" t="str">
        <f>'様式④（U17申込書）'!P24</f>
        <v>JWF25</v>
      </c>
      <c r="R15" s="1" t="str">
        <f>'様式④（U17申込書）'!Q24</f>
        <v>-</v>
      </c>
      <c r="S15" s="1">
        <f>'様式④（U17申込書）'!R24</f>
        <v>0</v>
      </c>
    </row>
    <row r="16" spans="1:19" x14ac:dyDescent="0.2">
      <c r="A16" s="1">
        <v>16</v>
      </c>
      <c r="B16" s="1">
        <f>'様式④（U17申込書）'!A25</f>
        <v>6</v>
      </c>
      <c r="C16" s="1" t="str">
        <f>'様式④（U17申込書）'!B25</f>
        <v>（選択）</v>
      </c>
      <c r="D16" s="1" t="str">
        <f>'様式④（U17申込書）'!C25</f>
        <v>U17</v>
      </c>
      <c r="E16" s="1" t="str">
        <f>'様式④（U17申込書）'!D25</f>
        <v>（選択）</v>
      </c>
      <c r="F16" s="1" t="str">
        <f>'様式④（U17申込書）'!E25</f>
        <v>（選択）</v>
      </c>
      <c r="G16" s="1">
        <f>'様式④（U17申込書）'!F25</f>
        <v>0</v>
      </c>
      <c r="H16" s="1">
        <f>'様式④（U17申込書）'!G25</f>
        <v>0</v>
      </c>
      <c r="I16" s="1" t="str">
        <f>'様式④（U17申込書）'!H25</f>
        <v/>
      </c>
      <c r="J16" s="1" t="str">
        <f>'様式④（U17申込書）'!I25</f>
        <v/>
      </c>
      <c r="K16" s="1">
        <f>'様式④（U17申込書）'!J25</f>
        <v>0</v>
      </c>
      <c r="L16" s="1" t="str">
        <f>'様式④（U17申込書）'!K25</f>
        <v>（選択）</v>
      </c>
      <c r="M16" s="1" t="str">
        <f>'様式④（U17申込書）'!L25</f>
        <v>（選択）</v>
      </c>
      <c r="N16" s="1" t="str">
        <f>'様式④（U17申込書）'!M25</f>
        <v>（選択）</v>
      </c>
      <c r="O16" s="1" t="str">
        <f>'様式④（U17申込書）'!N25</f>
        <v>（選択）</v>
      </c>
      <c r="P16" s="1" t="str">
        <f>'様式④（U17申込書）'!O25</f>
        <v>（選択）</v>
      </c>
      <c r="Q16" s="1" t="str">
        <f>'様式④（U17申込書）'!P25</f>
        <v>JWF26</v>
      </c>
      <c r="R16" s="1" t="str">
        <f>'様式④（U17申込書）'!Q25</f>
        <v>-</v>
      </c>
      <c r="S16" s="1">
        <f>'様式④（U17申込書）'!R25</f>
        <v>0</v>
      </c>
    </row>
    <row r="17" spans="1:19" x14ac:dyDescent="0.2">
      <c r="A17" s="1">
        <v>17</v>
      </c>
      <c r="B17" s="1">
        <f>'様式④（U17申込書）'!A26</f>
        <v>7</v>
      </c>
      <c r="C17" s="1" t="str">
        <f>'様式④（U17申込書）'!B26</f>
        <v>（選択）</v>
      </c>
      <c r="D17" s="1" t="str">
        <f>'様式④（U17申込書）'!C26</f>
        <v>U17</v>
      </c>
      <c r="E17" s="1" t="str">
        <f>'様式④（U17申込書）'!D26</f>
        <v>（選択）</v>
      </c>
      <c r="F17" s="1" t="str">
        <f>'様式④（U17申込書）'!E26</f>
        <v>（選択）</v>
      </c>
      <c r="G17" s="1">
        <f>'様式④（U17申込書）'!F26</f>
        <v>0</v>
      </c>
      <c r="H17" s="1">
        <f>'様式④（U17申込書）'!G26</f>
        <v>0</v>
      </c>
      <c r="I17" s="1" t="str">
        <f>'様式④（U17申込書）'!H26</f>
        <v/>
      </c>
      <c r="J17" s="1" t="str">
        <f>'様式④（U17申込書）'!I26</f>
        <v/>
      </c>
      <c r="K17" s="1">
        <f>'様式④（U17申込書）'!J26</f>
        <v>0</v>
      </c>
      <c r="L17" s="1" t="str">
        <f>'様式④（U17申込書）'!K26</f>
        <v>（選択）</v>
      </c>
      <c r="M17" s="1" t="str">
        <f>'様式④（U17申込書）'!L26</f>
        <v>（選択）</v>
      </c>
      <c r="N17" s="1" t="str">
        <f>'様式④（U17申込書）'!M26</f>
        <v>（選択）</v>
      </c>
      <c r="O17" s="1" t="str">
        <f>'様式④（U17申込書）'!N26</f>
        <v>（選択）</v>
      </c>
      <c r="P17" s="1" t="str">
        <f>'様式④（U17申込書）'!O26</f>
        <v>（選択）</v>
      </c>
      <c r="Q17" s="1" t="str">
        <f>'様式④（U17申込書）'!P26</f>
        <v>JWF27</v>
      </c>
      <c r="R17" s="1" t="str">
        <f>'様式④（U17申込書）'!Q26</f>
        <v>-</v>
      </c>
      <c r="S17" s="1">
        <f>'様式④（U17申込書）'!R26</f>
        <v>0</v>
      </c>
    </row>
    <row r="18" spans="1:19" x14ac:dyDescent="0.2">
      <c r="A18" s="1">
        <v>18</v>
      </c>
      <c r="B18" s="1">
        <f>'様式④（U17申込書）'!A27</f>
        <v>8</v>
      </c>
      <c r="C18" s="1" t="str">
        <f>'様式④（U17申込書）'!B27</f>
        <v>（選択）</v>
      </c>
      <c r="D18" s="1" t="str">
        <f>'様式④（U17申込書）'!C27</f>
        <v>U17</v>
      </c>
      <c r="E18" s="1" t="str">
        <f>'様式④（U17申込書）'!D27</f>
        <v>（選択）</v>
      </c>
      <c r="F18" s="1" t="str">
        <f>'様式④（U17申込書）'!E27</f>
        <v>（選択）</v>
      </c>
      <c r="G18" s="1">
        <f>'様式④（U17申込書）'!F27</f>
        <v>0</v>
      </c>
      <c r="H18" s="1">
        <f>'様式④（U17申込書）'!G27</f>
        <v>0</v>
      </c>
      <c r="I18" s="1" t="str">
        <f>'様式④（U17申込書）'!H27</f>
        <v/>
      </c>
      <c r="J18" s="1" t="str">
        <f>'様式④（U17申込書）'!I27</f>
        <v/>
      </c>
      <c r="K18" s="1">
        <f>'様式④（U17申込書）'!J27</f>
        <v>0</v>
      </c>
      <c r="L18" s="1" t="str">
        <f>'様式④（U17申込書）'!K27</f>
        <v>（選択）</v>
      </c>
      <c r="M18" s="1" t="str">
        <f>'様式④（U17申込書）'!L27</f>
        <v>（選択）</v>
      </c>
      <c r="N18" s="1" t="str">
        <f>'様式④（U17申込書）'!M27</f>
        <v>（選択）</v>
      </c>
      <c r="O18" s="1" t="str">
        <f>'様式④（U17申込書）'!N27</f>
        <v>（選択）</v>
      </c>
      <c r="P18" s="1" t="str">
        <f>'様式④（U17申込書）'!O27</f>
        <v>（選択）</v>
      </c>
      <c r="Q18" s="1" t="str">
        <f>'様式④（U17申込書）'!P27</f>
        <v>JWF28</v>
      </c>
      <c r="R18" s="1" t="str">
        <f>'様式④（U17申込書）'!Q27</f>
        <v>-</v>
      </c>
      <c r="S18" s="1">
        <f>'様式④（U17申込書）'!R27</f>
        <v>0</v>
      </c>
    </row>
    <row r="19" spans="1:19" x14ac:dyDescent="0.2">
      <c r="A19" s="1">
        <v>19</v>
      </c>
      <c r="B19" s="1">
        <f>'様式④（U17申込書）'!A28</f>
        <v>9</v>
      </c>
      <c r="C19" s="1" t="str">
        <f>'様式④（U17申込書）'!B28</f>
        <v>（選択）</v>
      </c>
      <c r="D19" s="1" t="str">
        <f>'様式④（U17申込書）'!C28</f>
        <v>U17</v>
      </c>
      <c r="E19" s="1" t="str">
        <f>'様式④（U17申込書）'!D28</f>
        <v>（選択）</v>
      </c>
      <c r="F19" s="1" t="str">
        <f>'様式④（U17申込書）'!E28</f>
        <v>（選択）</v>
      </c>
      <c r="G19" s="1">
        <f>'様式④（U17申込書）'!F28</f>
        <v>0</v>
      </c>
      <c r="H19" s="1">
        <f>'様式④（U17申込書）'!G28</f>
        <v>0</v>
      </c>
      <c r="I19" s="1" t="str">
        <f>'様式④（U17申込書）'!H28</f>
        <v/>
      </c>
      <c r="J19" s="1" t="str">
        <f>'様式④（U17申込書）'!I28</f>
        <v/>
      </c>
      <c r="K19" s="1">
        <f>'様式④（U17申込書）'!J28</f>
        <v>0</v>
      </c>
      <c r="L19" s="1" t="str">
        <f>'様式④（U17申込書）'!K28</f>
        <v>（選択）</v>
      </c>
      <c r="M19" s="1" t="str">
        <f>'様式④（U17申込書）'!L28</f>
        <v>（選択）</v>
      </c>
      <c r="N19" s="1" t="str">
        <f>'様式④（U17申込書）'!M28</f>
        <v>（選択）</v>
      </c>
      <c r="O19" s="1" t="str">
        <f>'様式④（U17申込書）'!N28</f>
        <v>（選択）</v>
      </c>
      <c r="P19" s="1" t="str">
        <f>'様式④（U17申込書）'!O28</f>
        <v>（選択）</v>
      </c>
      <c r="Q19" s="1" t="str">
        <f>'様式④（U17申込書）'!P28</f>
        <v>JWF23</v>
      </c>
      <c r="R19" s="1" t="str">
        <f>'様式④（U17申込書）'!Q28</f>
        <v>-</v>
      </c>
      <c r="S19" s="1">
        <f>'様式④（U17申込書）'!R28</f>
        <v>0</v>
      </c>
    </row>
    <row r="20" spans="1:19" x14ac:dyDescent="0.2">
      <c r="A20" s="1">
        <v>20</v>
      </c>
      <c r="B20" s="1">
        <f>'様式④（U17申込書）'!A29</f>
        <v>10</v>
      </c>
      <c r="C20" s="1" t="str">
        <f>'様式④（U17申込書）'!B29</f>
        <v>（選択）</v>
      </c>
      <c r="D20" s="1" t="str">
        <f>'様式④（U17申込書）'!C29</f>
        <v>U17</v>
      </c>
      <c r="E20" s="1" t="str">
        <f>'様式④（U17申込書）'!D29</f>
        <v>（選択）</v>
      </c>
      <c r="F20" s="1" t="str">
        <f>'様式④（U17申込書）'!E29</f>
        <v>（選択）</v>
      </c>
      <c r="G20" s="1">
        <f>'様式④（U17申込書）'!F29</f>
        <v>0</v>
      </c>
      <c r="H20" s="1">
        <f>'様式④（U17申込書）'!G29</f>
        <v>0</v>
      </c>
      <c r="I20" s="1" t="str">
        <f>'様式④（U17申込書）'!H29</f>
        <v/>
      </c>
      <c r="J20" s="1" t="str">
        <f>'様式④（U17申込書）'!I29</f>
        <v/>
      </c>
      <c r="K20" s="1">
        <f>'様式④（U17申込書）'!J29</f>
        <v>0</v>
      </c>
      <c r="L20" s="1" t="str">
        <f>'様式④（U17申込書）'!K29</f>
        <v>（選択）</v>
      </c>
      <c r="M20" s="1" t="str">
        <f>'様式④（U17申込書）'!L29</f>
        <v>（選択）</v>
      </c>
      <c r="N20" s="1" t="str">
        <f>'様式④（U17申込書）'!M29</f>
        <v>（選択）</v>
      </c>
      <c r="O20" s="1" t="str">
        <f>'様式④（U17申込書）'!N29</f>
        <v>（選択）</v>
      </c>
      <c r="P20" s="1" t="str">
        <f>'様式④（U17申込書）'!O29</f>
        <v>（選択）</v>
      </c>
      <c r="Q20" s="1" t="str">
        <f>'様式④（U17申込書）'!P29</f>
        <v>JWF23</v>
      </c>
      <c r="R20" s="1" t="str">
        <f>'様式④（U17申込書）'!Q29</f>
        <v>-</v>
      </c>
      <c r="S20" s="1">
        <f>'様式④（U17申込書）'!R29</f>
        <v>0</v>
      </c>
    </row>
    <row r="21" spans="1:19" x14ac:dyDescent="0.2">
      <c r="A21" s="1">
        <v>21</v>
      </c>
      <c r="B21" s="1">
        <f>'様式④（U17申込書）'!A30</f>
        <v>11</v>
      </c>
      <c r="C21" s="1" t="str">
        <f>'様式④（U17申込書）'!B30</f>
        <v>（選択）</v>
      </c>
      <c r="D21" s="1" t="str">
        <f>'様式④（U17申込書）'!C30</f>
        <v>U17</v>
      </c>
      <c r="E21" s="1" t="str">
        <f>'様式④（U17申込書）'!D30</f>
        <v>（選択）</v>
      </c>
      <c r="F21" s="1" t="str">
        <f>'様式④（U17申込書）'!E30</f>
        <v>（選択）</v>
      </c>
      <c r="G21" s="1">
        <f>'様式④（U17申込書）'!F30</f>
        <v>0</v>
      </c>
      <c r="H21" s="1">
        <f>'様式④（U17申込書）'!G30</f>
        <v>0</v>
      </c>
      <c r="I21" s="1" t="str">
        <f>'様式④（U17申込書）'!H30</f>
        <v/>
      </c>
      <c r="J21" s="1" t="str">
        <f>'様式④（U17申込書）'!I30</f>
        <v/>
      </c>
      <c r="K21" s="1">
        <f>'様式④（U17申込書）'!J30</f>
        <v>0</v>
      </c>
      <c r="L21" s="1" t="str">
        <f>'様式④（U17申込書）'!K30</f>
        <v>（選択）</v>
      </c>
      <c r="M21" s="1" t="str">
        <f>'様式④（U17申込書）'!L30</f>
        <v>（選択）</v>
      </c>
      <c r="N21" s="1" t="str">
        <f>'様式④（U17申込書）'!M30</f>
        <v>（選択）</v>
      </c>
      <c r="O21" s="1" t="str">
        <f>'様式④（U17申込書）'!N30</f>
        <v>（選択）</v>
      </c>
      <c r="P21" s="1" t="str">
        <f>'様式④（U17申込書）'!O30</f>
        <v>（選択）</v>
      </c>
      <c r="Q21" s="1" t="str">
        <f>'様式④（U17申込書）'!P30</f>
        <v>JWF23</v>
      </c>
      <c r="R21" s="1" t="str">
        <f>'様式④（U17申込書）'!Q30</f>
        <v>-</v>
      </c>
      <c r="S21" s="1">
        <f>'様式④（U17申込書）'!R30</f>
        <v>0</v>
      </c>
    </row>
    <row r="22" spans="1:19" x14ac:dyDescent="0.2">
      <c r="A22" s="1">
        <v>22</v>
      </c>
      <c r="B22" s="1">
        <f>'様式④（U17申込書）'!A31</f>
        <v>12</v>
      </c>
      <c r="C22" s="1" t="str">
        <f>'様式④（U17申込書）'!B31</f>
        <v>（選択）</v>
      </c>
      <c r="D22" s="1" t="str">
        <f>'様式④（U17申込書）'!C31</f>
        <v>U17</v>
      </c>
      <c r="E22" s="1" t="str">
        <f>'様式④（U17申込書）'!D31</f>
        <v>（選択）</v>
      </c>
      <c r="F22" s="1" t="str">
        <f>'様式④（U17申込書）'!E31</f>
        <v>（選択）</v>
      </c>
      <c r="G22" s="1">
        <f>'様式④（U17申込書）'!F31</f>
        <v>0</v>
      </c>
      <c r="H22" s="1">
        <f>'様式④（U17申込書）'!G31</f>
        <v>0</v>
      </c>
      <c r="I22" s="1" t="str">
        <f>'様式④（U17申込書）'!H31</f>
        <v/>
      </c>
      <c r="J22" s="1" t="str">
        <f>'様式④（U17申込書）'!I31</f>
        <v/>
      </c>
      <c r="K22" s="1">
        <f>'様式④（U17申込書）'!J31</f>
        <v>0</v>
      </c>
      <c r="L22" s="1" t="str">
        <f>'様式④（U17申込書）'!K31</f>
        <v>（選択）</v>
      </c>
      <c r="M22" s="1" t="str">
        <f>'様式④（U17申込書）'!L31</f>
        <v>（選択）</v>
      </c>
      <c r="N22" s="1" t="str">
        <f>'様式④（U17申込書）'!M31</f>
        <v>（選択）</v>
      </c>
      <c r="O22" s="1" t="str">
        <f>'様式④（U17申込書）'!N31</f>
        <v>（選択）</v>
      </c>
      <c r="P22" s="1" t="str">
        <f>'様式④（U17申込書）'!O31</f>
        <v>（選択）</v>
      </c>
      <c r="Q22" s="1" t="str">
        <f>'様式④（U17申込書）'!P31</f>
        <v>JWF23</v>
      </c>
      <c r="R22" s="1" t="str">
        <f>'様式④（U17申込書）'!Q31</f>
        <v>-</v>
      </c>
      <c r="S22" s="1">
        <f>'様式④（U17申込書）'!R31</f>
        <v>0</v>
      </c>
    </row>
    <row r="23" spans="1:19" x14ac:dyDescent="0.2">
      <c r="A23" s="1">
        <v>23</v>
      </c>
      <c r="B23" s="1">
        <f>'様式④（U17申込書）'!A32</f>
        <v>13</v>
      </c>
      <c r="C23" s="1" t="str">
        <f>'様式④（U17申込書）'!B32</f>
        <v>（選択）</v>
      </c>
      <c r="D23" s="1" t="str">
        <f>'様式④（U17申込書）'!C32</f>
        <v>U17</v>
      </c>
      <c r="E23" s="1" t="str">
        <f>'様式④（U17申込書）'!D32</f>
        <v>（選択）</v>
      </c>
      <c r="F23" s="1" t="str">
        <f>'様式④（U17申込書）'!E32</f>
        <v>（選択）</v>
      </c>
      <c r="G23" s="1">
        <f>'様式④（U17申込書）'!F32</f>
        <v>0</v>
      </c>
      <c r="H23" s="1">
        <f>'様式④（U17申込書）'!G32</f>
        <v>0</v>
      </c>
      <c r="I23" s="1" t="str">
        <f>'様式④（U17申込書）'!H32</f>
        <v/>
      </c>
      <c r="J23" s="1" t="str">
        <f>'様式④（U17申込書）'!I32</f>
        <v/>
      </c>
      <c r="K23" s="1">
        <f>'様式④（U17申込書）'!J32</f>
        <v>0</v>
      </c>
      <c r="L23" s="1" t="str">
        <f>'様式④（U17申込書）'!K32</f>
        <v>（選択）</v>
      </c>
      <c r="M23" s="1" t="str">
        <f>'様式④（U17申込書）'!L32</f>
        <v>（選択）</v>
      </c>
      <c r="N23" s="1" t="str">
        <f>'様式④（U17申込書）'!M32</f>
        <v>（選択）</v>
      </c>
      <c r="O23" s="1" t="str">
        <f>'様式④（U17申込書）'!N32</f>
        <v>（選択）</v>
      </c>
      <c r="P23" s="1" t="str">
        <f>'様式④（U17申込書）'!O32</f>
        <v>（選択）</v>
      </c>
      <c r="Q23" s="1" t="str">
        <f>'様式④（U17申込書）'!P32</f>
        <v>JWF23</v>
      </c>
      <c r="R23" s="1" t="str">
        <f>'様式④（U17申込書）'!Q32</f>
        <v>-</v>
      </c>
      <c r="S23" s="1">
        <f>'様式④（U17申込書）'!R32</f>
        <v>0</v>
      </c>
    </row>
    <row r="24" spans="1:19" x14ac:dyDescent="0.2">
      <c r="A24" s="1">
        <v>24</v>
      </c>
      <c r="B24" s="1">
        <f>'様式④（U17申込書）'!A33</f>
        <v>14</v>
      </c>
      <c r="C24" s="1" t="str">
        <f>'様式④（U17申込書）'!B33</f>
        <v>（選択）</v>
      </c>
      <c r="D24" s="1" t="str">
        <f>'様式④（U17申込書）'!C33</f>
        <v>U17</v>
      </c>
      <c r="E24" s="1" t="str">
        <f>'様式④（U17申込書）'!D33</f>
        <v>（選択）</v>
      </c>
      <c r="F24" s="1" t="str">
        <f>'様式④（U17申込書）'!E33</f>
        <v>（選択）</v>
      </c>
      <c r="G24" s="1">
        <f>'様式④（U17申込書）'!F33</f>
        <v>0</v>
      </c>
      <c r="H24" s="1">
        <f>'様式④（U17申込書）'!G33</f>
        <v>0</v>
      </c>
      <c r="I24" s="1" t="str">
        <f>'様式④（U17申込書）'!H33</f>
        <v/>
      </c>
      <c r="J24" s="1" t="str">
        <f>'様式④（U17申込書）'!I33</f>
        <v/>
      </c>
      <c r="K24" s="1">
        <f>'様式④（U17申込書）'!J33</f>
        <v>0</v>
      </c>
      <c r="L24" s="1" t="str">
        <f>'様式④（U17申込書）'!K33</f>
        <v>（選択）</v>
      </c>
      <c r="M24" s="1" t="str">
        <f>'様式④（U17申込書）'!L33</f>
        <v>（選択）</v>
      </c>
      <c r="N24" s="1" t="str">
        <f>'様式④（U17申込書）'!M33</f>
        <v>（選択）</v>
      </c>
      <c r="O24" s="1" t="str">
        <f>'様式④（U17申込書）'!N33</f>
        <v>（選択）</v>
      </c>
      <c r="P24" s="1" t="str">
        <f>'様式④（U17申込書）'!O33</f>
        <v>（選択）</v>
      </c>
      <c r="Q24" s="1" t="str">
        <f>'様式④（U17申込書）'!P33</f>
        <v>JWF23</v>
      </c>
      <c r="R24" s="1" t="str">
        <f>'様式④（U17申込書）'!Q33</f>
        <v>-</v>
      </c>
      <c r="S24" s="1">
        <f>'様式④（U17申込書）'!R33</f>
        <v>0</v>
      </c>
    </row>
    <row r="25" spans="1:19" x14ac:dyDescent="0.2">
      <c r="A25" s="1">
        <v>25</v>
      </c>
      <c r="B25" s="1">
        <f>'様式④（U17申込書）'!A34</f>
        <v>15</v>
      </c>
      <c r="C25" s="1" t="str">
        <f>'様式④（U17申込書）'!B34</f>
        <v>（選択）</v>
      </c>
      <c r="D25" s="1" t="str">
        <f>'様式④（U17申込書）'!C34</f>
        <v>U17</v>
      </c>
      <c r="E25" s="1" t="str">
        <f>'様式④（U17申込書）'!D34</f>
        <v>（選択）</v>
      </c>
      <c r="F25" s="1" t="str">
        <f>'様式④（U17申込書）'!E34</f>
        <v>（選択）</v>
      </c>
      <c r="G25" s="1">
        <f>'様式④（U17申込書）'!F34</f>
        <v>0</v>
      </c>
      <c r="H25" s="1">
        <f>'様式④（U17申込書）'!G34</f>
        <v>0</v>
      </c>
      <c r="I25" s="1" t="str">
        <f>'様式④（U17申込書）'!H34</f>
        <v/>
      </c>
      <c r="J25" s="1" t="str">
        <f>'様式④（U17申込書）'!I34</f>
        <v/>
      </c>
      <c r="K25" s="1">
        <f>'様式④（U17申込書）'!J34</f>
        <v>0</v>
      </c>
      <c r="L25" s="1" t="str">
        <f>'様式④（U17申込書）'!K34</f>
        <v>（選択）</v>
      </c>
      <c r="M25" s="1" t="str">
        <f>'様式④（U17申込書）'!L34</f>
        <v>（選択）</v>
      </c>
      <c r="N25" s="1" t="str">
        <f>'様式④（U17申込書）'!M34</f>
        <v>（選択）</v>
      </c>
      <c r="O25" s="1" t="str">
        <f>'様式④（U17申込書）'!N34</f>
        <v>（選択）</v>
      </c>
      <c r="P25" s="1" t="str">
        <f>'様式④（U17申込書）'!O34</f>
        <v>（選択）</v>
      </c>
      <c r="Q25" s="1" t="str">
        <f>'様式④（U17申込書）'!P34</f>
        <v>JWF23</v>
      </c>
      <c r="R25" s="1" t="str">
        <f>'様式④（U17申込書）'!Q34</f>
        <v>-</v>
      </c>
      <c r="S25" s="1">
        <f>'様式④（U17申込書）'!R34</f>
        <v>0</v>
      </c>
    </row>
    <row r="26" spans="1:19" x14ac:dyDescent="0.2">
      <c r="A26" s="1">
        <v>26</v>
      </c>
      <c r="B26" s="1">
        <f>'様式⑤（U20申込書）'!A20</f>
        <v>1</v>
      </c>
      <c r="C26" s="1" t="str">
        <f>'様式⑤（U20申込書）'!B20</f>
        <v>（選択）</v>
      </c>
      <c r="D26" s="1" t="str">
        <f>'様式⑤（U20申込書）'!C20</f>
        <v>U20</v>
      </c>
      <c r="E26" s="1" t="str">
        <f>'様式⑤（U20申込書）'!D20</f>
        <v>F</v>
      </c>
      <c r="F26" s="1" t="str">
        <f>'様式⑤（U20申込書）'!E20</f>
        <v>（選択）</v>
      </c>
      <c r="G26" s="1">
        <f>'様式⑤（U20申込書）'!F20</f>
        <v>0</v>
      </c>
      <c r="H26" s="1">
        <f>'様式⑤（U20申込書）'!G20</f>
        <v>0</v>
      </c>
      <c r="I26" s="1" t="str">
        <f>'様式⑤（U20申込書）'!H20</f>
        <v/>
      </c>
      <c r="J26" s="1" t="str">
        <f>'様式⑤（U20申込書）'!I20</f>
        <v/>
      </c>
      <c r="K26" s="1">
        <f>'様式⑤（U20申込書）'!J20</f>
        <v>0</v>
      </c>
      <c r="L26" s="1" t="str">
        <f>'様式⑤（U20申込書）'!K20</f>
        <v>（選択）</v>
      </c>
      <c r="M26" s="1" t="str">
        <f>'様式⑤（U20申込書）'!L20</f>
        <v>高校2年</v>
      </c>
      <c r="N26" s="1" t="str">
        <f>'様式⑤（U20申込書）'!M20</f>
        <v>（選択）</v>
      </c>
      <c r="O26" s="1" t="str">
        <f>'様式⑤（U20申込書）'!N20</f>
        <v>（選択）</v>
      </c>
      <c r="P26" s="1" t="str">
        <f>'様式⑤（U20申込書）'!O20</f>
        <v>（選択）</v>
      </c>
      <c r="Q26" s="1" t="str">
        <f>'様式⑤（U20申込書）'!P20</f>
        <v>JWF23</v>
      </c>
      <c r="R26" s="1" t="str">
        <f>'様式⑤（U20申込書）'!Q20</f>
        <v>-</v>
      </c>
      <c r="S26" s="1">
        <f>'様式⑤（U20申込書）'!R20</f>
        <v>0</v>
      </c>
    </row>
    <row r="27" spans="1:19" x14ac:dyDescent="0.2">
      <c r="A27" s="1">
        <v>27</v>
      </c>
      <c r="B27" s="1">
        <f>'様式⑤（U20申込書）'!A21</f>
        <v>2</v>
      </c>
      <c r="C27" s="1" t="str">
        <f>'様式⑤（U20申込書）'!B21</f>
        <v>（選択）</v>
      </c>
      <c r="D27" s="1" t="str">
        <f>'様式⑤（U20申込書）'!C21</f>
        <v>U20</v>
      </c>
      <c r="E27" s="1" t="str">
        <f>'様式⑤（U20申込書）'!D21</f>
        <v>F</v>
      </c>
      <c r="F27" s="1" t="str">
        <f>'様式⑤（U20申込書）'!E21</f>
        <v>（選択）</v>
      </c>
      <c r="G27" s="1">
        <f>'様式⑤（U20申込書）'!F21</f>
        <v>0</v>
      </c>
      <c r="H27" s="1">
        <f>'様式⑤（U20申込書）'!G21</f>
        <v>0</v>
      </c>
      <c r="I27" s="1" t="str">
        <f>'様式⑤（U20申込書）'!H21</f>
        <v/>
      </c>
      <c r="J27" s="1" t="str">
        <f>'様式⑤（U20申込書）'!I21</f>
        <v/>
      </c>
      <c r="K27" s="1">
        <f>'様式⑤（U20申込書）'!J21</f>
        <v>0</v>
      </c>
      <c r="L27" s="1" t="str">
        <f>'様式⑤（U20申込書）'!K21</f>
        <v>（選択）</v>
      </c>
      <c r="M27" s="1" t="str">
        <f>'様式⑤（U20申込書）'!L21</f>
        <v>高校2年</v>
      </c>
      <c r="N27" s="1" t="str">
        <f>'様式⑤（U20申込書）'!M21</f>
        <v>（選択）</v>
      </c>
      <c r="O27" s="1" t="str">
        <f>'様式⑤（U20申込書）'!N21</f>
        <v>（選択）</v>
      </c>
      <c r="P27" s="1" t="str">
        <f>'様式⑤（U20申込書）'!O21</f>
        <v>（選択）</v>
      </c>
      <c r="Q27" s="1" t="str">
        <f>'様式⑤（U20申込書）'!P21</f>
        <v>JWF23</v>
      </c>
      <c r="R27" s="1" t="str">
        <f>'様式⑤（U20申込書）'!Q21</f>
        <v>-</v>
      </c>
      <c r="S27" s="1">
        <f>'様式⑤（U20申込書）'!R21</f>
        <v>0</v>
      </c>
    </row>
    <row r="28" spans="1:19" x14ac:dyDescent="0.2">
      <c r="A28" s="1">
        <v>28</v>
      </c>
      <c r="B28" s="1">
        <f>'様式⑤（U20申込書）'!A22</f>
        <v>3</v>
      </c>
      <c r="C28" s="1" t="str">
        <f>'様式⑤（U20申込書）'!B22</f>
        <v>（選択）</v>
      </c>
      <c r="D28" s="1" t="str">
        <f>'様式⑤（U20申込書）'!C22</f>
        <v>U20</v>
      </c>
      <c r="E28" s="1" t="str">
        <f>'様式⑤（U20申込書）'!D22</f>
        <v>F</v>
      </c>
      <c r="F28" s="1" t="str">
        <f>'様式⑤（U20申込書）'!E22</f>
        <v>（選択）</v>
      </c>
      <c r="G28" s="1">
        <f>'様式⑤（U20申込書）'!F22</f>
        <v>0</v>
      </c>
      <c r="H28" s="1">
        <f>'様式⑤（U20申込書）'!G22</f>
        <v>0</v>
      </c>
      <c r="I28" s="1" t="str">
        <f>'様式⑤（U20申込書）'!H22</f>
        <v/>
      </c>
      <c r="J28" s="1" t="str">
        <f>'様式⑤（U20申込書）'!I22</f>
        <v/>
      </c>
      <c r="K28" s="1">
        <f>'様式⑤（U20申込書）'!J22</f>
        <v>0</v>
      </c>
      <c r="L28" s="1" t="str">
        <f>'様式⑤（U20申込書）'!K22</f>
        <v>（選択）</v>
      </c>
      <c r="M28" s="1" t="str">
        <f>'様式⑤（U20申込書）'!L22</f>
        <v>高校2年</v>
      </c>
      <c r="N28" s="1" t="str">
        <f>'様式⑤（U20申込書）'!M22</f>
        <v>（選択）</v>
      </c>
      <c r="O28" s="1" t="str">
        <f>'様式⑤（U20申込書）'!N22</f>
        <v>（選択）</v>
      </c>
      <c r="P28" s="1" t="str">
        <f>'様式⑤（U20申込書）'!O22</f>
        <v>（選択）</v>
      </c>
      <c r="Q28" s="1" t="str">
        <f>'様式⑤（U20申込書）'!P22</f>
        <v>JWF23</v>
      </c>
      <c r="R28" s="1" t="str">
        <f>'様式⑤（U20申込書）'!Q22</f>
        <v>-</v>
      </c>
      <c r="S28" s="1">
        <f>'様式⑤（U20申込書）'!R22</f>
        <v>0</v>
      </c>
    </row>
    <row r="29" spans="1:19" x14ac:dyDescent="0.2">
      <c r="A29" s="1">
        <v>29</v>
      </c>
      <c r="B29" s="1">
        <f>'様式⑤（U20申込書）'!A23</f>
        <v>4</v>
      </c>
      <c r="C29" s="1" t="str">
        <f>'様式⑤（U20申込書）'!B23</f>
        <v>（選択）</v>
      </c>
      <c r="D29" s="1" t="str">
        <f>'様式⑤（U20申込書）'!C23</f>
        <v>U20</v>
      </c>
      <c r="E29" s="1" t="str">
        <f>'様式⑤（U20申込書）'!D23</f>
        <v>F</v>
      </c>
      <c r="F29" s="1" t="str">
        <f>'様式⑤（U20申込書）'!E23</f>
        <v>（選択）</v>
      </c>
      <c r="G29" s="1">
        <f>'様式⑤（U20申込書）'!F23</f>
        <v>0</v>
      </c>
      <c r="H29" s="1">
        <f>'様式⑤（U20申込書）'!G23</f>
        <v>0</v>
      </c>
      <c r="I29" s="1" t="str">
        <f>'様式⑤（U20申込書）'!H23</f>
        <v/>
      </c>
      <c r="J29" s="1" t="str">
        <f>'様式⑤（U20申込書）'!I23</f>
        <v/>
      </c>
      <c r="K29" s="1">
        <f>'様式⑤（U20申込書）'!J23</f>
        <v>0</v>
      </c>
      <c r="L29" s="1" t="str">
        <f>'様式⑤（U20申込書）'!K23</f>
        <v>（選択）</v>
      </c>
      <c r="M29" s="1" t="str">
        <f>'様式⑤（U20申込書）'!L23</f>
        <v>高校2年</v>
      </c>
      <c r="N29" s="1" t="str">
        <f>'様式⑤（U20申込書）'!M23</f>
        <v>（選択）</v>
      </c>
      <c r="O29" s="1" t="str">
        <f>'様式⑤（U20申込書）'!N23</f>
        <v>（選択）</v>
      </c>
      <c r="P29" s="1" t="str">
        <f>'様式⑤（U20申込書）'!O23</f>
        <v>（選択）</v>
      </c>
      <c r="Q29" s="1" t="str">
        <f>'様式⑤（U20申込書）'!P23</f>
        <v>JWF23</v>
      </c>
      <c r="R29" s="1" t="str">
        <f>'様式⑤（U20申込書）'!Q23</f>
        <v>-</v>
      </c>
      <c r="S29" s="1">
        <f>'様式⑤（U20申込書）'!R23</f>
        <v>0</v>
      </c>
    </row>
    <row r="30" spans="1:19" x14ac:dyDescent="0.2">
      <c r="A30" s="1">
        <v>30</v>
      </c>
      <c r="B30" s="1">
        <f>'様式⑤（U20申込書）'!A24</f>
        <v>5</v>
      </c>
      <c r="C30" s="1" t="str">
        <f>'様式⑤（U20申込書）'!B24</f>
        <v>（選択）</v>
      </c>
      <c r="D30" s="1" t="str">
        <f>'様式⑤（U20申込書）'!C24</f>
        <v>U20</v>
      </c>
      <c r="E30" s="1" t="str">
        <f>'様式⑤（U20申込書）'!D24</f>
        <v>F</v>
      </c>
      <c r="F30" s="1" t="str">
        <f>'様式⑤（U20申込書）'!E24</f>
        <v>（選択）</v>
      </c>
      <c r="G30" s="1">
        <f>'様式⑤（U20申込書）'!F24</f>
        <v>0</v>
      </c>
      <c r="H30" s="1">
        <f>'様式⑤（U20申込書）'!G24</f>
        <v>0</v>
      </c>
      <c r="I30" s="1" t="str">
        <f>'様式⑤（U20申込書）'!H24</f>
        <v/>
      </c>
      <c r="J30" s="1" t="str">
        <f>'様式⑤（U20申込書）'!I24</f>
        <v/>
      </c>
      <c r="K30" s="1">
        <f>'様式⑤（U20申込書）'!J24</f>
        <v>0</v>
      </c>
      <c r="L30" s="1" t="str">
        <f>'様式⑤（U20申込書）'!K24</f>
        <v>（選択）</v>
      </c>
      <c r="M30" s="1" t="str">
        <f>'様式⑤（U20申込書）'!L24</f>
        <v>高校2年</v>
      </c>
      <c r="N30" s="1" t="str">
        <f>'様式⑤（U20申込書）'!M24</f>
        <v>（選択）</v>
      </c>
      <c r="O30" s="1" t="str">
        <f>'様式⑤（U20申込書）'!N24</f>
        <v>（選択）</v>
      </c>
      <c r="P30" s="1" t="str">
        <f>'様式⑤（U20申込書）'!O24</f>
        <v>（選択）</v>
      </c>
      <c r="Q30" s="1" t="str">
        <f>'様式⑤（U20申込書）'!P24</f>
        <v>JWF23</v>
      </c>
      <c r="R30" s="1" t="str">
        <f>'様式⑤（U20申込書）'!Q24</f>
        <v>-</v>
      </c>
      <c r="S30" s="1">
        <f>'様式⑤（U20申込書）'!R24</f>
        <v>0</v>
      </c>
    </row>
    <row r="31" spans="1:19" x14ac:dyDescent="0.2">
      <c r="A31" s="1">
        <v>31</v>
      </c>
      <c r="B31" s="1">
        <f>'様式⑤（U20申込書）'!A25</f>
        <v>6</v>
      </c>
      <c r="C31" s="1" t="str">
        <f>'様式⑤（U20申込書）'!B25</f>
        <v>（選択）</v>
      </c>
      <c r="D31" s="1" t="str">
        <f>'様式⑤（U20申込書）'!C25</f>
        <v>U20</v>
      </c>
      <c r="E31" s="1" t="str">
        <f>'様式⑤（U20申込書）'!D25</f>
        <v>F</v>
      </c>
      <c r="F31" s="1" t="str">
        <f>'様式⑤（U20申込書）'!E25</f>
        <v>（選択）</v>
      </c>
      <c r="G31" s="1">
        <f>'様式⑤（U20申込書）'!F25</f>
        <v>0</v>
      </c>
      <c r="H31" s="1">
        <f>'様式⑤（U20申込書）'!G25</f>
        <v>0</v>
      </c>
      <c r="I31" s="1" t="str">
        <f>'様式⑤（U20申込書）'!H25</f>
        <v/>
      </c>
      <c r="J31" s="1" t="str">
        <f>'様式⑤（U20申込書）'!I25</f>
        <v/>
      </c>
      <c r="K31" s="1">
        <f>'様式⑤（U20申込書）'!J25</f>
        <v>0</v>
      </c>
      <c r="L31" s="1" t="str">
        <f>'様式⑤（U20申込書）'!K25</f>
        <v>（選択）</v>
      </c>
      <c r="M31" s="1" t="str">
        <f>'様式⑤（U20申込書）'!L25</f>
        <v>高校2年</v>
      </c>
      <c r="N31" s="1" t="str">
        <f>'様式⑤（U20申込書）'!M25</f>
        <v>（選択）</v>
      </c>
      <c r="O31" s="1" t="str">
        <f>'様式⑤（U20申込書）'!N25</f>
        <v>（選択）</v>
      </c>
      <c r="P31" s="1" t="str">
        <f>'様式⑤（U20申込書）'!O25</f>
        <v>（選択）</v>
      </c>
      <c r="Q31" s="1" t="str">
        <f>'様式⑤（U20申込書）'!P25</f>
        <v>JWF23</v>
      </c>
      <c r="R31" s="1" t="str">
        <f>'様式⑤（U20申込書）'!Q25</f>
        <v>-</v>
      </c>
      <c r="S31" s="1">
        <f>'様式⑤（U20申込書）'!R25</f>
        <v>0</v>
      </c>
    </row>
    <row r="32" spans="1:19" x14ac:dyDescent="0.2">
      <c r="A32" s="1">
        <v>32</v>
      </c>
      <c r="B32" s="1">
        <f>'様式⑤（U20申込書）'!A26</f>
        <v>7</v>
      </c>
      <c r="C32" s="1" t="str">
        <f>'様式⑤（U20申込書）'!B26</f>
        <v>（選択）</v>
      </c>
      <c r="D32" s="1" t="str">
        <f>'様式⑤（U20申込書）'!C26</f>
        <v>U20</v>
      </c>
      <c r="E32" s="1" t="str">
        <f>'様式⑤（U20申込書）'!D26</f>
        <v>F</v>
      </c>
      <c r="F32" s="1" t="str">
        <f>'様式⑤（U20申込書）'!E26</f>
        <v>（選択）</v>
      </c>
      <c r="G32" s="1">
        <f>'様式⑤（U20申込書）'!F26</f>
        <v>0</v>
      </c>
      <c r="H32" s="1">
        <f>'様式⑤（U20申込書）'!G26</f>
        <v>0</v>
      </c>
      <c r="I32" s="1" t="str">
        <f>'様式⑤（U20申込書）'!H26</f>
        <v/>
      </c>
      <c r="J32" s="1" t="str">
        <f>'様式⑤（U20申込書）'!I26</f>
        <v/>
      </c>
      <c r="K32" s="1">
        <f>'様式⑤（U20申込書）'!J26</f>
        <v>0</v>
      </c>
      <c r="L32" s="1" t="str">
        <f>'様式⑤（U20申込書）'!K26</f>
        <v>（選択）</v>
      </c>
      <c r="M32" s="1" t="str">
        <f>'様式⑤（U20申込書）'!L26</f>
        <v>高校2年</v>
      </c>
      <c r="N32" s="1" t="str">
        <f>'様式⑤（U20申込書）'!M26</f>
        <v>（選択）</v>
      </c>
      <c r="O32" s="1" t="str">
        <f>'様式⑤（U20申込書）'!N26</f>
        <v>（選択）</v>
      </c>
      <c r="P32" s="1" t="str">
        <f>'様式⑤（U20申込書）'!O26</f>
        <v>（選択）</v>
      </c>
      <c r="Q32" s="1" t="str">
        <f>'様式⑤（U20申込書）'!P26</f>
        <v>JWF23</v>
      </c>
      <c r="R32" s="1" t="str">
        <f>'様式⑤（U20申込書）'!Q26</f>
        <v>-</v>
      </c>
      <c r="S32" s="1">
        <f>'様式⑤（U20申込書）'!R26</f>
        <v>0</v>
      </c>
    </row>
    <row r="33" spans="1:19" x14ac:dyDescent="0.2">
      <c r="A33" s="1">
        <v>33</v>
      </c>
      <c r="B33" s="1">
        <f>'様式⑤（U20申込書）'!A27</f>
        <v>8</v>
      </c>
      <c r="C33" s="1" t="str">
        <f>'様式⑤（U20申込書）'!B27</f>
        <v>（選択）</v>
      </c>
      <c r="D33" s="1" t="str">
        <f>'様式⑤（U20申込書）'!C27</f>
        <v>U20</v>
      </c>
      <c r="E33" s="1" t="str">
        <f>'様式⑤（U20申込書）'!D27</f>
        <v>F</v>
      </c>
      <c r="F33" s="1" t="str">
        <f>'様式⑤（U20申込書）'!E27</f>
        <v>（選択）</v>
      </c>
      <c r="G33" s="1">
        <f>'様式⑤（U20申込書）'!F27</f>
        <v>0</v>
      </c>
      <c r="H33" s="1">
        <f>'様式⑤（U20申込書）'!G27</f>
        <v>0</v>
      </c>
      <c r="I33" s="1" t="str">
        <f>'様式⑤（U20申込書）'!H27</f>
        <v/>
      </c>
      <c r="J33" s="1" t="str">
        <f>'様式⑤（U20申込書）'!I27</f>
        <v/>
      </c>
      <c r="K33" s="1">
        <f>'様式⑤（U20申込書）'!J27</f>
        <v>0</v>
      </c>
      <c r="L33" s="1" t="str">
        <f>'様式⑤（U20申込書）'!K27</f>
        <v>（選択）</v>
      </c>
      <c r="M33" s="1" t="str">
        <f>'様式⑤（U20申込書）'!L27</f>
        <v>高校2年</v>
      </c>
      <c r="N33" s="1" t="str">
        <f>'様式⑤（U20申込書）'!M27</f>
        <v>（選択）</v>
      </c>
      <c r="O33" s="1" t="str">
        <f>'様式⑤（U20申込書）'!N27</f>
        <v>（選択）</v>
      </c>
      <c r="P33" s="1" t="str">
        <f>'様式⑤（U20申込書）'!O27</f>
        <v>（選択）</v>
      </c>
      <c r="Q33" s="1" t="str">
        <f>'様式⑤（U20申込書）'!P27</f>
        <v>JWF23</v>
      </c>
      <c r="R33" s="1" t="str">
        <f>'様式⑤（U20申込書）'!Q27</f>
        <v>-</v>
      </c>
      <c r="S33" s="1">
        <f>'様式⑤（U20申込書）'!R27</f>
        <v>0</v>
      </c>
    </row>
    <row r="34" spans="1:19" x14ac:dyDescent="0.2">
      <c r="A34" s="1">
        <v>34</v>
      </c>
      <c r="B34" s="1">
        <f>'様式⑤（U20申込書）'!A28</f>
        <v>9</v>
      </c>
      <c r="C34" s="1" t="str">
        <f>'様式⑤（U20申込書）'!B28</f>
        <v>（選択）</v>
      </c>
      <c r="D34" s="1" t="str">
        <f>'様式⑤（U20申込書）'!C28</f>
        <v>U20</v>
      </c>
      <c r="E34" s="1" t="str">
        <f>'様式⑤（U20申込書）'!D28</f>
        <v>F</v>
      </c>
      <c r="F34" s="1" t="str">
        <f>'様式⑤（U20申込書）'!E28</f>
        <v>（選択）</v>
      </c>
      <c r="G34" s="1">
        <f>'様式⑤（U20申込書）'!F28</f>
        <v>0</v>
      </c>
      <c r="H34" s="1">
        <f>'様式⑤（U20申込書）'!G28</f>
        <v>0</v>
      </c>
      <c r="I34" s="1" t="str">
        <f>'様式⑤（U20申込書）'!H28</f>
        <v/>
      </c>
      <c r="J34" s="1" t="str">
        <f>'様式⑤（U20申込書）'!I28</f>
        <v/>
      </c>
      <c r="K34" s="1">
        <f>'様式⑤（U20申込書）'!J28</f>
        <v>0</v>
      </c>
      <c r="L34" s="1" t="str">
        <f>'様式⑤（U20申込書）'!K28</f>
        <v>（選択）</v>
      </c>
      <c r="M34" s="1" t="str">
        <f>'様式⑤（U20申込書）'!L28</f>
        <v>高校2年</v>
      </c>
      <c r="N34" s="1" t="str">
        <f>'様式⑤（U20申込書）'!M28</f>
        <v>（選択）</v>
      </c>
      <c r="O34" s="1" t="str">
        <f>'様式⑤（U20申込書）'!N28</f>
        <v>（選択）</v>
      </c>
      <c r="P34" s="1" t="str">
        <f>'様式⑤（U20申込書）'!O28</f>
        <v>（選択）</v>
      </c>
      <c r="Q34" s="1" t="str">
        <f>'様式⑤（U20申込書）'!P28</f>
        <v>JWF23</v>
      </c>
      <c r="R34" s="1" t="str">
        <f>'様式⑤（U20申込書）'!Q28</f>
        <v>-</v>
      </c>
      <c r="S34" s="1">
        <f>'様式⑤（U20申込書）'!R28</f>
        <v>0</v>
      </c>
    </row>
    <row r="35" spans="1:19" x14ac:dyDescent="0.2">
      <c r="A35" s="1">
        <v>35</v>
      </c>
      <c r="B35" s="1">
        <f>'様式⑤（U20申込書）'!A29</f>
        <v>10</v>
      </c>
      <c r="C35" s="1" t="str">
        <f>'様式⑤（U20申込書）'!B29</f>
        <v>（選択）</v>
      </c>
      <c r="D35" s="1" t="str">
        <f>'様式⑤（U20申込書）'!C29</f>
        <v>U20</v>
      </c>
      <c r="E35" s="1" t="str">
        <f>'様式⑤（U20申込書）'!D29</f>
        <v>F</v>
      </c>
      <c r="F35" s="1" t="str">
        <f>'様式⑤（U20申込書）'!E29</f>
        <v>（選択）</v>
      </c>
      <c r="G35" s="1">
        <f>'様式⑤（U20申込書）'!F29</f>
        <v>0</v>
      </c>
      <c r="H35" s="1">
        <f>'様式⑤（U20申込書）'!G29</f>
        <v>0</v>
      </c>
      <c r="I35" s="1" t="str">
        <f>'様式⑤（U20申込書）'!H29</f>
        <v/>
      </c>
      <c r="J35" s="1" t="str">
        <f>'様式⑤（U20申込書）'!I29</f>
        <v/>
      </c>
      <c r="K35" s="1">
        <f>'様式⑤（U20申込書）'!J29</f>
        <v>0</v>
      </c>
      <c r="L35" s="1" t="str">
        <f>'様式⑤（U20申込書）'!K29</f>
        <v>（選択）</v>
      </c>
      <c r="M35" s="1" t="str">
        <f>'様式⑤（U20申込書）'!L29</f>
        <v>高校2年</v>
      </c>
      <c r="N35" s="1" t="str">
        <f>'様式⑤（U20申込書）'!M29</f>
        <v>（選択）</v>
      </c>
      <c r="O35" s="1" t="str">
        <f>'様式⑤（U20申込書）'!N29</f>
        <v>（選択）</v>
      </c>
      <c r="P35" s="1" t="str">
        <f>'様式⑤（U20申込書）'!O29</f>
        <v>（選択）</v>
      </c>
      <c r="Q35" s="1" t="str">
        <f>'様式⑤（U20申込書）'!P29</f>
        <v>JWF23</v>
      </c>
      <c r="R35" s="1" t="str">
        <f>'様式⑤（U20申込書）'!Q29</f>
        <v>-</v>
      </c>
      <c r="S35" s="1">
        <f>'様式⑤（U20申込書）'!R29</f>
        <v>0</v>
      </c>
    </row>
    <row r="36" spans="1:19" x14ac:dyDescent="0.2">
      <c r="A36" s="1">
        <v>36</v>
      </c>
      <c r="B36" s="1">
        <f>'様式⑤（U20申込書）'!A34</f>
        <v>1</v>
      </c>
      <c r="C36" s="1" t="str">
        <f>'様式⑤（U20申込書）'!B34</f>
        <v>（選択）</v>
      </c>
      <c r="D36" s="1" t="str">
        <f>'様式⑤（U20申込書）'!C34</f>
        <v>U20</v>
      </c>
      <c r="E36" s="1" t="str">
        <f>'様式⑤（U20申込書）'!D34</f>
        <v>G</v>
      </c>
      <c r="F36" s="1" t="str">
        <f>'様式⑤（U20申込書）'!E34</f>
        <v>（選択）</v>
      </c>
      <c r="G36" s="1">
        <f>'様式⑤（U20申込書）'!F34</f>
        <v>0</v>
      </c>
      <c r="H36" s="1">
        <f>'様式⑤（U20申込書）'!G34</f>
        <v>0</v>
      </c>
      <c r="I36" s="1" t="str">
        <f>'様式⑤（U20申込書）'!H34</f>
        <v/>
      </c>
      <c r="J36" s="1" t="str">
        <f>'様式⑤（U20申込書）'!I34</f>
        <v/>
      </c>
      <c r="K36" s="1">
        <f>'様式⑤（U20申込書）'!J34</f>
        <v>0</v>
      </c>
      <c r="L36" s="1" t="str">
        <f>'様式⑤（U20申込書）'!K34</f>
        <v>（選択）</v>
      </c>
      <c r="M36" s="1" t="str">
        <f>'様式⑤（U20申込書）'!L34</f>
        <v>高校2年</v>
      </c>
      <c r="N36" s="1" t="str">
        <f>'様式⑤（U20申込書）'!M34</f>
        <v>（選択）</v>
      </c>
      <c r="O36" s="1" t="str">
        <f>'様式⑤（U20申込書）'!N34</f>
        <v>（選択）</v>
      </c>
      <c r="P36" s="1" t="str">
        <f>'様式⑤（U20申込書）'!O34</f>
        <v>（選択）</v>
      </c>
      <c r="Q36" s="1" t="str">
        <f>'様式⑤（U20申込書）'!P34</f>
        <v>JWF23</v>
      </c>
      <c r="R36" s="1" t="str">
        <f>'様式⑤（U20申込書）'!Q34</f>
        <v>-</v>
      </c>
      <c r="S36" s="1">
        <f>'様式⑤（U20申込書）'!R34</f>
        <v>0</v>
      </c>
    </row>
    <row r="37" spans="1:19" x14ac:dyDescent="0.2">
      <c r="A37" s="1">
        <v>37</v>
      </c>
      <c r="B37" s="1">
        <f>'様式⑤（U20申込書）'!A35</f>
        <v>2</v>
      </c>
      <c r="C37" s="1" t="str">
        <f>'様式⑤（U20申込書）'!B35</f>
        <v>（選択）</v>
      </c>
      <c r="D37" s="1" t="str">
        <f>'様式⑤（U20申込書）'!C35</f>
        <v>U20</v>
      </c>
      <c r="E37" s="1" t="str">
        <f>'様式⑤（U20申込書）'!D35</f>
        <v>G</v>
      </c>
      <c r="F37" s="1" t="str">
        <f>'様式⑤（U20申込書）'!E35</f>
        <v>（選択）</v>
      </c>
      <c r="G37" s="1">
        <f>'様式⑤（U20申込書）'!F35</f>
        <v>0</v>
      </c>
      <c r="H37" s="1">
        <f>'様式⑤（U20申込書）'!G35</f>
        <v>0</v>
      </c>
      <c r="I37" s="1" t="str">
        <f>'様式⑤（U20申込書）'!H35</f>
        <v/>
      </c>
      <c r="J37" s="1" t="str">
        <f>'様式⑤（U20申込書）'!I35</f>
        <v/>
      </c>
      <c r="K37" s="1">
        <f>'様式⑤（U20申込書）'!J35</f>
        <v>0</v>
      </c>
      <c r="L37" s="1" t="str">
        <f>'様式⑤（U20申込書）'!K35</f>
        <v>（選択）</v>
      </c>
      <c r="M37" s="1" t="str">
        <f>'様式⑤（U20申込書）'!L35</f>
        <v>高校2年</v>
      </c>
      <c r="N37" s="1" t="str">
        <f>'様式⑤（U20申込書）'!M35</f>
        <v>（選択）</v>
      </c>
      <c r="O37" s="1" t="str">
        <f>'様式⑤（U20申込書）'!N35</f>
        <v>（選択）</v>
      </c>
      <c r="P37" s="1" t="str">
        <f>'様式⑤（U20申込書）'!O35</f>
        <v>（選択）</v>
      </c>
      <c r="Q37" s="1" t="str">
        <f>'様式⑤（U20申込書）'!P35</f>
        <v>JWF23</v>
      </c>
      <c r="R37" s="1" t="str">
        <f>'様式⑤（U20申込書）'!Q35</f>
        <v>-</v>
      </c>
      <c r="S37" s="1">
        <f>'様式⑤（U20申込書）'!R35</f>
        <v>0</v>
      </c>
    </row>
    <row r="38" spans="1:19" x14ac:dyDescent="0.2">
      <c r="A38" s="1">
        <v>38</v>
      </c>
      <c r="B38" s="1">
        <f>'様式⑤（U20申込書）'!A36</f>
        <v>3</v>
      </c>
      <c r="C38" s="1" t="str">
        <f>'様式⑤（U20申込書）'!B36</f>
        <v>（選択）</v>
      </c>
      <c r="D38" s="1" t="str">
        <f>'様式⑤（U20申込書）'!C36</f>
        <v>U20</v>
      </c>
      <c r="E38" s="1" t="str">
        <f>'様式⑤（U20申込書）'!D36</f>
        <v>G</v>
      </c>
      <c r="F38" s="1" t="str">
        <f>'様式⑤（U20申込書）'!E36</f>
        <v>（選択）</v>
      </c>
      <c r="G38" s="1">
        <f>'様式⑤（U20申込書）'!F36</f>
        <v>0</v>
      </c>
      <c r="H38" s="1">
        <f>'様式⑤（U20申込書）'!G36</f>
        <v>0</v>
      </c>
      <c r="I38" s="1" t="str">
        <f>'様式⑤（U20申込書）'!H36</f>
        <v/>
      </c>
      <c r="J38" s="1" t="str">
        <f>'様式⑤（U20申込書）'!I36</f>
        <v/>
      </c>
      <c r="K38" s="1">
        <f>'様式⑤（U20申込書）'!J36</f>
        <v>0</v>
      </c>
      <c r="L38" s="1" t="str">
        <f>'様式⑤（U20申込書）'!K36</f>
        <v>（選択）</v>
      </c>
      <c r="M38" s="1" t="str">
        <f>'様式⑤（U20申込書）'!L36</f>
        <v>高校2年</v>
      </c>
      <c r="N38" s="1" t="str">
        <f>'様式⑤（U20申込書）'!M36</f>
        <v>（選択）</v>
      </c>
      <c r="O38" s="1" t="str">
        <f>'様式⑤（U20申込書）'!N36</f>
        <v>（選択）</v>
      </c>
      <c r="P38" s="1" t="str">
        <f>'様式⑤（U20申込書）'!O36</f>
        <v>（選択）</v>
      </c>
      <c r="Q38" s="1" t="str">
        <f>'様式⑤（U20申込書）'!P36</f>
        <v>JWF23</v>
      </c>
      <c r="R38" s="1" t="str">
        <f>'様式⑤（U20申込書）'!Q36</f>
        <v>-</v>
      </c>
      <c r="S38" s="1">
        <f>'様式⑤（U20申込書）'!R36</f>
        <v>0</v>
      </c>
    </row>
    <row r="39" spans="1:19" x14ac:dyDescent="0.2">
      <c r="A39" s="1">
        <v>39</v>
      </c>
      <c r="B39" s="1">
        <f>'様式⑤（U20申込書）'!A37</f>
        <v>4</v>
      </c>
      <c r="C39" s="1" t="str">
        <f>'様式⑤（U20申込書）'!B37</f>
        <v>（選択）</v>
      </c>
      <c r="D39" s="1" t="str">
        <f>'様式⑤（U20申込書）'!C37</f>
        <v>U20</v>
      </c>
      <c r="E39" s="1" t="str">
        <f>'様式⑤（U20申込書）'!D37</f>
        <v>G</v>
      </c>
      <c r="F39" s="1" t="str">
        <f>'様式⑤（U20申込書）'!E37</f>
        <v>（選択）</v>
      </c>
      <c r="G39" s="1">
        <f>'様式⑤（U20申込書）'!F37</f>
        <v>0</v>
      </c>
      <c r="H39" s="1">
        <f>'様式⑤（U20申込書）'!G37</f>
        <v>0</v>
      </c>
      <c r="I39" s="1" t="str">
        <f>'様式⑤（U20申込書）'!H37</f>
        <v/>
      </c>
      <c r="J39" s="1" t="str">
        <f>'様式⑤（U20申込書）'!I37</f>
        <v/>
      </c>
      <c r="K39" s="1">
        <f>'様式⑤（U20申込書）'!J37</f>
        <v>0</v>
      </c>
      <c r="L39" s="1" t="str">
        <f>'様式⑤（U20申込書）'!K37</f>
        <v>（選択）</v>
      </c>
      <c r="M39" s="1" t="str">
        <f>'様式⑤（U20申込書）'!L37</f>
        <v>高校2年</v>
      </c>
      <c r="N39" s="1" t="str">
        <f>'様式⑤（U20申込書）'!M37</f>
        <v>（選択）</v>
      </c>
      <c r="O39" s="1" t="str">
        <f>'様式⑤（U20申込書）'!N37</f>
        <v>（選択）</v>
      </c>
      <c r="P39" s="1" t="str">
        <f>'様式⑤（U20申込書）'!O37</f>
        <v>（選択）</v>
      </c>
      <c r="Q39" s="1" t="str">
        <f>'様式⑤（U20申込書）'!P37</f>
        <v>JWF23</v>
      </c>
      <c r="R39" s="1" t="str">
        <f>'様式⑤（U20申込書）'!Q37</f>
        <v>-</v>
      </c>
      <c r="S39" s="1">
        <f>'様式⑤（U20申込書）'!R37</f>
        <v>0</v>
      </c>
    </row>
    <row r="40" spans="1:19" x14ac:dyDescent="0.2">
      <c r="A40" s="1">
        <v>40</v>
      </c>
      <c r="B40" s="1">
        <f>'様式⑤（U20申込書）'!A38</f>
        <v>5</v>
      </c>
      <c r="C40" s="1" t="str">
        <f>'様式⑤（U20申込書）'!B38</f>
        <v>（選択）</v>
      </c>
      <c r="D40" s="1" t="str">
        <f>'様式⑤（U20申込書）'!C38</f>
        <v>U20</v>
      </c>
      <c r="E40" s="1" t="str">
        <f>'様式⑤（U20申込書）'!D38</f>
        <v>G</v>
      </c>
      <c r="F40" s="1" t="str">
        <f>'様式⑤（U20申込書）'!E38</f>
        <v>（選択）</v>
      </c>
      <c r="G40" s="1">
        <f>'様式⑤（U20申込書）'!F38</f>
        <v>0</v>
      </c>
      <c r="H40" s="1">
        <f>'様式⑤（U20申込書）'!G38</f>
        <v>0</v>
      </c>
      <c r="I40" s="1" t="str">
        <f>'様式⑤（U20申込書）'!H38</f>
        <v/>
      </c>
      <c r="J40" s="1" t="str">
        <f>'様式⑤（U20申込書）'!I38</f>
        <v/>
      </c>
      <c r="K40" s="1">
        <f>'様式⑤（U20申込書）'!J38</f>
        <v>0</v>
      </c>
      <c r="L40" s="1" t="str">
        <f>'様式⑤（U20申込書）'!K38</f>
        <v>（選択）</v>
      </c>
      <c r="M40" s="1" t="str">
        <f>'様式⑤（U20申込書）'!L38</f>
        <v>高校2年</v>
      </c>
      <c r="N40" s="1" t="str">
        <f>'様式⑤（U20申込書）'!M38</f>
        <v>（選択）</v>
      </c>
      <c r="O40" s="1" t="str">
        <f>'様式⑤（U20申込書）'!N38</f>
        <v>（選択）</v>
      </c>
      <c r="P40" s="1" t="str">
        <f>'様式⑤（U20申込書）'!O38</f>
        <v>（選択）</v>
      </c>
      <c r="Q40" s="1" t="str">
        <f>'様式⑤（U20申込書）'!P38</f>
        <v>JWF23</v>
      </c>
      <c r="R40" s="1" t="str">
        <f>'様式⑤（U20申込書）'!Q38</f>
        <v>-</v>
      </c>
      <c r="S40" s="1">
        <f>'様式⑤（U20申込書）'!R38</f>
        <v>0</v>
      </c>
    </row>
    <row r="41" spans="1:19" x14ac:dyDescent="0.2">
      <c r="A41" s="1">
        <v>41</v>
      </c>
      <c r="B41" s="1">
        <f>'様式⑤（U20申込書）'!A39</f>
        <v>6</v>
      </c>
      <c r="C41" s="1" t="str">
        <f>'様式⑤（U20申込書）'!B39</f>
        <v>（選択）</v>
      </c>
      <c r="D41" s="1" t="str">
        <f>'様式⑤（U20申込書）'!C39</f>
        <v>U20</v>
      </c>
      <c r="E41" s="1" t="str">
        <f>'様式⑤（U20申込書）'!D39</f>
        <v>G</v>
      </c>
      <c r="F41" s="1" t="str">
        <f>'様式⑤（U20申込書）'!E39</f>
        <v>（選択）</v>
      </c>
      <c r="G41" s="1">
        <f>'様式⑤（U20申込書）'!F39</f>
        <v>0</v>
      </c>
      <c r="H41" s="1">
        <f>'様式⑤（U20申込書）'!G39</f>
        <v>0</v>
      </c>
      <c r="I41" s="1" t="str">
        <f>'様式⑤（U20申込書）'!H39</f>
        <v/>
      </c>
      <c r="J41" s="1" t="str">
        <f>'様式⑤（U20申込書）'!I39</f>
        <v/>
      </c>
      <c r="K41" s="1">
        <f>'様式⑤（U20申込書）'!J39</f>
        <v>0</v>
      </c>
      <c r="L41" s="1" t="str">
        <f>'様式⑤（U20申込書）'!K39</f>
        <v>（選択）</v>
      </c>
      <c r="M41" s="1" t="str">
        <f>'様式⑤（U20申込書）'!L39</f>
        <v>高校2年</v>
      </c>
      <c r="N41" s="1" t="str">
        <f>'様式⑤（U20申込書）'!M39</f>
        <v>（選択）</v>
      </c>
      <c r="O41" s="1" t="str">
        <f>'様式⑤（U20申込書）'!N39</f>
        <v>（選択）</v>
      </c>
      <c r="P41" s="1" t="str">
        <f>'様式⑤（U20申込書）'!O39</f>
        <v>（選択）</v>
      </c>
      <c r="Q41" s="1" t="str">
        <f>'様式⑤（U20申込書）'!P39</f>
        <v>JWF23</v>
      </c>
      <c r="R41" s="1" t="str">
        <f>'様式⑤（U20申込書）'!Q39</f>
        <v>-</v>
      </c>
      <c r="S41" s="1">
        <f>'様式⑤（U20申込書）'!R39</f>
        <v>0</v>
      </c>
    </row>
    <row r="42" spans="1:19" x14ac:dyDescent="0.2">
      <c r="A42" s="1">
        <v>42</v>
      </c>
      <c r="B42" s="1">
        <f>'様式⑤（U20申込書）'!A40</f>
        <v>7</v>
      </c>
      <c r="C42" s="1" t="str">
        <f>'様式⑤（U20申込書）'!B40</f>
        <v>（選択）</v>
      </c>
      <c r="D42" s="1" t="str">
        <f>'様式⑤（U20申込書）'!C40</f>
        <v>U20</v>
      </c>
      <c r="E42" s="1" t="str">
        <f>'様式⑤（U20申込書）'!D40</f>
        <v>G</v>
      </c>
      <c r="F42" s="1" t="str">
        <f>'様式⑤（U20申込書）'!E40</f>
        <v>（選択）</v>
      </c>
      <c r="G42" s="1">
        <f>'様式⑤（U20申込書）'!F40</f>
        <v>0</v>
      </c>
      <c r="H42" s="1">
        <f>'様式⑤（U20申込書）'!G40</f>
        <v>0</v>
      </c>
      <c r="I42" s="1" t="str">
        <f>'様式⑤（U20申込書）'!H40</f>
        <v/>
      </c>
      <c r="J42" s="1" t="str">
        <f>'様式⑤（U20申込書）'!I40</f>
        <v/>
      </c>
      <c r="K42" s="1">
        <f>'様式⑤（U20申込書）'!J40</f>
        <v>0</v>
      </c>
      <c r="L42" s="1" t="str">
        <f>'様式⑤（U20申込書）'!K40</f>
        <v>（選択）</v>
      </c>
      <c r="M42" s="1" t="str">
        <f>'様式⑤（U20申込書）'!L40</f>
        <v>高校2年</v>
      </c>
      <c r="N42" s="1" t="str">
        <f>'様式⑤（U20申込書）'!M40</f>
        <v>（選択）</v>
      </c>
      <c r="O42" s="1" t="str">
        <f>'様式⑤（U20申込書）'!N40</f>
        <v>（選択）</v>
      </c>
      <c r="P42" s="1" t="str">
        <f>'様式⑤（U20申込書）'!O40</f>
        <v>（選択）</v>
      </c>
      <c r="Q42" s="1" t="str">
        <f>'様式⑤（U20申込書）'!P40</f>
        <v>JWF23</v>
      </c>
      <c r="R42" s="1" t="str">
        <f>'様式⑤（U20申込書）'!Q40</f>
        <v>-</v>
      </c>
      <c r="S42" s="1">
        <f>'様式⑤（U20申込書）'!R40</f>
        <v>0</v>
      </c>
    </row>
    <row r="43" spans="1:19" x14ac:dyDescent="0.2">
      <c r="A43" s="1">
        <v>43</v>
      </c>
      <c r="B43" s="1">
        <f>'様式⑤（U20申込書）'!A41</f>
        <v>8</v>
      </c>
      <c r="C43" s="1" t="str">
        <f>'様式⑤（U20申込書）'!B41</f>
        <v>（選択）</v>
      </c>
      <c r="D43" s="1" t="str">
        <f>'様式⑤（U20申込書）'!C41</f>
        <v>U20</v>
      </c>
      <c r="E43" s="1" t="str">
        <f>'様式⑤（U20申込書）'!D41</f>
        <v>G</v>
      </c>
      <c r="F43" s="1" t="str">
        <f>'様式⑤（U20申込書）'!E41</f>
        <v>（選択）</v>
      </c>
      <c r="G43" s="1">
        <f>'様式⑤（U20申込書）'!F41</f>
        <v>0</v>
      </c>
      <c r="H43" s="1">
        <f>'様式⑤（U20申込書）'!G41</f>
        <v>0</v>
      </c>
      <c r="I43" s="1" t="str">
        <f>'様式⑤（U20申込書）'!H41</f>
        <v/>
      </c>
      <c r="J43" s="1" t="str">
        <f>'様式⑤（U20申込書）'!I41</f>
        <v/>
      </c>
      <c r="K43" s="1">
        <f>'様式⑤（U20申込書）'!J41</f>
        <v>0</v>
      </c>
      <c r="L43" s="1" t="str">
        <f>'様式⑤（U20申込書）'!K41</f>
        <v>（選択）</v>
      </c>
      <c r="M43" s="1" t="str">
        <f>'様式⑤（U20申込書）'!L41</f>
        <v>高校2年</v>
      </c>
      <c r="N43" s="1" t="str">
        <f>'様式⑤（U20申込書）'!M41</f>
        <v>（選択）</v>
      </c>
      <c r="O43" s="1" t="str">
        <f>'様式⑤（U20申込書）'!N41</f>
        <v>（選択）</v>
      </c>
      <c r="P43" s="1" t="str">
        <f>'様式⑤（U20申込書）'!O41</f>
        <v>（選択）</v>
      </c>
      <c r="Q43" s="1" t="str">
        <f>'様式⑤（U20申込書）'!P41</f>
        <v>JWF23</v>
      </c>
      <c r="R43" s="1" t="str">
        <f>'様式⑤（U20申込書）'!Q41</f>
        <v>-</v>
      </c>
      <c r="S43" s="1">
        <f>'様式⑤（U20申込書）'!R41</f>
        <v>0</v>
      </c>
    </row>
    <row r="44" spans="1:19" x14ac:dyDescent="0.2">
      <c r="A44" s="1">
        <v>44</v>
      </c>
      <c r="B44" s="1">
        <f>'様式⑤（U20申込書）'!A42</f>
        <v>9</v>
      </c>
      <c r="C44" s="1" t="str">
        <f>'様式⑤（U20申込書）'!B42</f>
        <v>（選択）</v>
      </c>
      <c r="D44" s="1" t="str">
        <f>'様式⑤（U20申込書）'!C42</f>
        <v>U20</v>
      </c>
      <c r="E44" s="1" t="str">
        <f>'様式⑤（U20申込書）'!D42</f>
        <v>G</v>
      </c>
      <c r="F44" s="1" t="str">
        <f>'様式⑤（U20申込書）'!E42</f>
        <v>（選択）</v>
      </c>
      <c r="G44" s="1">
        <f>'様式⑤（U20申込書）'!F42</f>
        <v>0</v>
      </c>
      <c r="H44" s="1">
        <f>'様式⑤（U20申込書）'!G42</f>
        <v>0</v>
      </c>
      <c r="I44" s="1" t="str">
        <f>'様式⑤（U20申込書）'!H42</f>
        <v/>
      </c>
      <c r="J44" s="1" t="str">
        <f>'様式⑤（U20申込書）'!I42</f>
        <v/>
      </c>
      <c r="K44" s="1">
        <f>'様式⑤（U20申込書）'!J42</f>
        <v>0</v>
      </c>
      <c r="L44" s="1" t="str">
        <f>'様式⑤（U20申込書）'!K42</f>
        <v>（選択）</v>
      </c>
      <c r="M44" s="1" t="str">
        <f>'様式⑤（U20申込書）'!L42</f>
        <v>高校2年</v>
      </c>
      <c r="N44" s="1" t="str">
        <f>'様式⑤（U20申込書）'!M42</f>
        <v>（選択）</v>
      </c>
      <c r="O44" s="1" t="str">
        <f>'様式⑤（U20申込書）'!N42</f>
        <v>（選択）</v>
      </c>
      <c r="P44" s="1" t="str">
        <f>'様式⑤（U20申込書）'!O42</f>
        <v>（選択）</v>
      </c>
      <c r="Q44" s="1" t="str">
        <f>'様式⑤（U20申込書）'!P42</f>
        <v>JWF23</v>
      </c>
      <c r="R44" s="1" t="str">
        <f>'様式⑤（U20申込書）'!Q42</f>
        <v>-</v>
      </c>
      <c r="S44" s="1">
        <f>'様式⑤（U20申込書）'!R42</f>
        <v>0</v>
      </c>
    </row>
    <row r="45" spans="1:19" x14ac:dyDescent="0.2">
      <c r="A45" s="1">
        <v>45</v>
      </c>
      <c r="B45" s="1">
        <f>'様式⑤（U20申込書）'!A43</f>
        <v>10</v>
      </c>
      <c r="C45" s="1" t="str">
        <f>'様式⑤（U20申込書）'!B43</f>
        <v>（選択）</v>
      </c>
      <c r="D45" s="1" t="str">
        <f>'様式⑤（U20申込書）'!C43</f>
        <v>U20</v>
      </c>
      <c r="E45" s="1" t="str">
        <f>'様式⑤（U20申込書）'!D43</f>
        <v>G</v>
      </c>
      <c r="F45" s="1" t="str">
        <f>'様式⑤（U20申込書）'!E43</f>
        <v>（選択）</v>
      </c>
      <c r="G45" s="1">
        <f>'様式⑤（U20申込書）'!F43</f>
        <v>0</v>
      </c>
      <c r="H45" s="1">
        <f>'様式⑤（U20申込書）'!G43</f>
        <v>0</v>
      </c>
      <c r="I45" s="1" t="str">
        <f>'様式⑤（U20申込書）'!H43</f>
        <v/>
      </c>
      <c r="J45" s="1" t="str">
        <f>'様式⑤（U20申込書）'!I43</f>
        <v/>
      </c>
      <c r="K45" s="1">
        <f>'様式⑤（U20申込書）'!J43</f>
        <v>0</v>
      </c>
      <c r="L45" s="1" t="str">
        <f>'様式⑤（U20申込書）'!K43</f>
        <v>（選択）</v>
      </c>
      <c r="M45" s="1" t="str">
        <f>'様式⑤（U20申込書）'!L43</f>
        <v>高校2年</v>
      </c>
      <c r="N45" s="1" t="str">
        <f>'様式⑤（U20申込書）'!M43</f>
        <v>（選択）</v>
      </c>
      <c r="O45" s="1" t="str">
        <f>'様式⑤（U20申込書）'!N43</f>
        <v>（選択）</v>
      </c>
      <c r="P45" s="1" t="str">
        <f>'様式⑤（U20申込書）'!O43</f>
        <v>（選択）</v>
      </c>
      <c r="Q45" s="1" t="str">
        <f>'様式⑤（U20申込書）'!P43</f>
        <v>JWF23</v>
      </c>
      <c r="R45" s="1" t="str">
        <f>'様式⑤（U20申込書）'!Q43</f>
        <v>-</v>
      </c>
      <c r="S45" s="1">
        <f>'様式⑤（U20申込書）'!R43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様式①（エントリーシート）</vt:lpstr>
      <vt:lpstr>様式②（NTS研修会申込書）</vt:lpstr>
      <vt:lpstr>様式③（U15申込書）</vt:lpstr>
      <vt:lpstr>様式④（U17申込書）</vt:lpstr>
      <vt:lpstr>様式⑤（U20申込書）</vt:lpstr>
      <vt:lpstr>研修会DB</vt:lpstr>
      <vt:lpstr>予選DB</vt:lpstr>
      <vt:lpstr>'様式②（NTS研修会申込書）'!Print_Area</vt:lpstr>
      <vt:lpstr>'様式③（U15申込書）'!Print_Area</vt:lpstr>
      <vt:lpstr>'様式④（U17申込書）'!Print_Area</vt:lpstr>
      <vt:lpstr>'様式⑤（U20申込書）'!Print_Area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菅原和哉</cp:lastModifiedBy>
  <cp:lastPrinted>2023-09-16T00:28:08Z</cp:lastPrinted>
  <dcterms:created xsi:type="dcterms:W3CDTF">2017-01-20T00:46:14Z</dcterms:created>
  <dcterms:modified xsi:type="dcterms:W3CDTF">2023-10-14T08:04:15Z</dcterms:modified>
</cp:coreProperties>
</file>