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シート" sheetId="3" r:id="rId1"/>
    <sheet name="記入例（申込シート）" sheetId="5" r:id="rId2"/>
    <sheet name="車輌届" sheetId="7" r:id="rId3"/>
  </sheets>
  <calcPr calcId="152511"/>
</workbook>
</file>

<file path=xl/calcChain.xml><?xml version="1.0" encoding="utf-8"?>
<calcChain xmlns="http://schemas.openxmlformats.org/spreadsheetml/2006/main">
  <c r="R22" i="3" l="1"/>
  <c r="S22" i="3"/>
  <c r="T22" i="3"/>
  <c r="U22" i="3"/>
  <c r="W22" i="3" s="1"/>
  <c r="V22" i="3"/>
  <c r="K22" i="3" l="1"/>
  <c r="V22" i="5"/>
  <c r="U22" i="5"/>
  <c r="T22" i="5"/>
  <c r="S22" i="5"/>
  <c r="R22" i="5"/>
  <c r="V21" i="5"/>
  <c r="U21" i="5"/>
  <c r="T21" i="5"/>
  <c r="S21" i="5"/>
  <c r="R21" i="5"/>
  <c r="V20" i="5"/>
  <c r="U20" i="5"/>
  <c r="T20" i="5"/>
  <c r="S20" i="5"/>
  <c r="W20" i="5" s="1"/>
  <c r="R20" i="5"/>
  <c r="K20" i="5" s="1"/>
  <c r="V19" i="5"/>
  <c r="U19" i="5"/>
  <c r="T19" i="5"/>
  <c r="S19" i="5"/>
  <c r="W19" i="5" s="1"/>
  <c r="K19" i="5" s="1"/>
  <c r="R19" i="5"/>
  <c r="V18" i="5"/>
  <c r="U18" i="5"/>
  <c r="T18" i="5"/>
  <c r="S18" i="5"/>
  <c r="R18" i="5"/>
  <c r="V17" i="5"/>
  <c r="U17" i="5"/>
  <c r="T17" i="5"/>
  <c r="S17" i="5"/>
  <c r="R17" i="5"/>
  <c r="V16" i="5"/>
  <c r="U16" i="5"/>
  <c r="T16" i="5"/>
  <c r="S16" i="5"/>
  <c r="W16" i="5" s="1"/>
  <c r="R16" i="5"/>
  <c r="K16" i="5" s="1"/>
  <c r="V15" i="5"/>
  <c r="U15" i="5"/>
  <c r="T15" i="5"/>
  <c r="S15" i="5"/>
  <c r="W15" i="5" s="1"/>
  <c r="K15" i="5" s="1"/>
  <c r="R15" i="5"/>
  <c r="V14" i="5"/>
  <c r="U14" i="5"/>
  <c r="T14" i="5"/>
  <c r="S14" i="5"/>
  <c r="R14" i="5"/>
  <c r="V13" i="5"/>
  <c r="U13" i="5"/>
  <c r="T13" i="5"/>
  <c r="S13" i="5"/>
  <c r="R13" i="5"/>
  <c r="V12" i="5"/>
  <c r="U12" i="5"/>
  <c r="T12" i="5"/>
  <c r="S12" i="5"/>
  <c r="W12" i="5" s="1"/>
  <c r="R12" i="5"/>
  <c r="K12" i="5" s="1"/>
  <c r="V11" i="5"/>
  <c r="U11" i="5"/>
  <c r="T11" i="5"/>
  <c r="S11" i="5"/>
  <c r="W11" i="5" s="1"/>
  <c r="R11" i="5"/>
  <c r="V10" i="5"/>
  <c r="U10" i="5"/>
  <c r="T10" i="5"/>
  <c r="S10" i="5"/>
  <c r="R10" i="5"/>
  <c r="V9" i="5"/>
  <c r="U9" i="5"/>
  <c r="T9" i="5"/>
  <c r="S9" i="5"/>
  <c r="R9" i="5"/>
  <c r="V8" i="5"/>
  <c r="U8" i="5"/>
  <c r="T8" i="5"/>
  <c r="S8" i="5"/>
  <c r="R8" i="5"/>
  <c r="W13" i="5" l="1"/>
  <c r="K13" i="5" s="1"/>
  <c r="W17" i="5"/>
  <c r="K17" i="5" s="1"/>
  <c r="K18" i="5"/>
  <c r="W21" i="5"/>
  <c r="W14" i="5"/>
  <c r="K14" i="5" s="1"/>
  <c r="W18" i="5"/>
  <c r="W22" i="5"/>
  <c r="K22" i="5" s="1"/>
  <c r="K21" i="5"/>
  <c r="K11" i="5"/>
  <c r="W10" i="5"/>
  <c r="K10" i="5" s="1"/>
  <c r="V23" i="5"/>
  <c r="J23" i="5" s="1"/>
  <c r="W9" i="5"/>
  <c r="U23" i="5"/>
  <c r="I23" i="5" s="1"/>
  <c r="T23" i="5"/>
  <c r="H23" i="5" s="1"/>
  <c r="S23" i="5"/>
  <c r="G23" i="5" s="1"/>
  <c r="K9" i="5"/>
  <c r="R23" i="5"/>
  <c r="W8" i="5"/>
  <c r="K8" i="5" s="1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S21" i="3"/>
  <c r="W21" i="3" s="1"/>
  <c r="S20" i="3"/>
  <c r="W20" i="3" s="1"/>
  <c r="S19" i="3"/>
  <c r="W19" i="3" s="1"/>
  <c r="S18" i="3"/>
  <c r="W18" i="3" s="1"/>
  <c r="S17" i="3"/>
  <c r="W17" i="3" s="1"/>
  <c r="S16" i="3"/>
  <c r="W16" i="3" s="1"/>
  <c r="S15" i="3"/>
  <c r="W15" i="3" s="1"/>
  <c r="S14" i="3"/>
  <c r="W14" i="3" s="1"/>
  <c r="S13" i="3"/>
  <c r="S12" i="3"/>
  <c r="W12" i="3" s="1"/>
  <c r="S11" i="3"/>
  <c r="W11" i="3" s="1"/>
  <c r="S10" i="3"/>
  <c r="S9" i="3"/>
  <c r="S8" i="3"/>
  <c r="W13" i="3" l="1"/>
  <c r="W23" i="5"/>
  <c r="K23" i="5" s="1"/>
  <c r="F23" i="5"/>
  <c r="W10" i="3"/>
  <c r="V23" i="3"/>
  <c r="J23" i="3" s="1"/>
  <c r="T23" i="3"/>
  <c r="H23" i="3" s="1"/>
  <c r="W9" i="3"/>
  <c r="S23" i="3"/>
  <c r="G23" i="3" s="1"/>
  <c r="U23" i="3"/>
  <c r="I23" i="3" s="1"/>
  <c r="W8" i="3"/>
  <c r="R10" i="3"/>
  <c r="R11" i="3"/>
  <c r="K11" i="3" s="1"/>
  <c r="R12" i="3"/>
  <c r="K12" i="3" s="1"/>
  <c r="R13" i="3"/>
  <c r="K13" i="3" s="1"/>
  <c r="R14" i="3"/>
  <c r="K14" i="3" s="1"/>
  <c r="R15" i="3"/>
  <c r="K15" i="3" s="1"/>
  <c r="R16" i="3"/>
  <c r="K16" i="3" s="1"/>
  <c r="R17" i="3"/>
  <c r="K17" i="3" s="1"/>
  <c r="R18" i="3"/>
  <c r="K18" i="3" s="1"/>
  <c r="R19" i="3"/>
  <c r="K19" i="3" s="1"/>
  <c r="R20" i="3"/>
  <c r="K20" i="3" s="1"/>
  <c r="R21" i="3"/>
  <c r="K21" i="3" s="1"/>
  <c r="R9" i="3"/>
  <c r="R8" i="3"/>
  <c r="K8" i="3" s="1"/>
  <c r="K10" i="3" l="1"/>
  <c r="K9" i="3"/>
  <c r="W23" i="3"/>
  <c r="R23" i="3"/>
  <c r="F23" i="3" l="1"/>
  <c r="K23" i="3"/>
</calcChain>
</file>

<file path=xl/sharedStrings.xml><?xml version="1.0" encoding="utf-8"?>
<sst xmlns="http://schemas.openxmlformats.org/spreadsheetml/2006/main" count="160" uniqueCount="70">
  <si>
    <t>幼年</t>
    <rPh sb="0" eb="2">
      <t>ヨウネン</t>
    </rPh>
    <phoneticPr fontId="1"/>
  </si>
  <si>
    <t>保護者</t>
    <rPh sb="0" eb="3">
      <t>ホゴシャ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</si>
  <si>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</si>
  <si>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</si>
  <si>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</si>
  <si>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</si>
  <si>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男性</t>
    <rPh sb="0" eb="2">
      <t>ダンセイ</t>
    </rPh>
    <phoneticPr fontId="1"/>
  </si>
  <si>
    <t>指導者</t>
    <rPh sb="0" eb="3">
      <t>シドウシャ</t>
    </rPh>
    <phoneticPr fontId="1"/>
  </si>
  <si>
    <t>女性</t>
    <rPh sb="0" eb="2">
      <t>ジョセイ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</si>
  <si>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</si>
  <si>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</si>
  <si>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</si>
  <si>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</si>
  <si>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5年生</t>
    <rPh sb="1" eb="3">
      <t>ネンセイ</t>
    </rPh>
    <phoneticPr fontId="1"/>
  </si>
  <si>
    <t>6年生</t>
    <rPh sb="1" eb="3">
      <t>ネンセイ</t>
    </rPh>
    <phoneticPr fontId="1"/>
  </si>
  <si>
    <t>中学生</t>
    <rPh sb="0" eb="3">
      <t>チュウガクセイ</t>
    </rPh>
    <phoneticPr fontId="1"/>
  </si>
  <si>
    <t>計</t>
    <rPh sb="0" eb="1">
      <t>ケイ</t>
    </rPh>
    <phoneticPr fontId="1"/>
  </si>
  <si>
    <t>選手
保護者</t>
    <rPh sb="0" eb="2">
      <t>センシュ</t>
    </rPh>
    <rPh sb="3" eb="6">
      <t>ホゴシャ</t>
    </rPh>
    <phoneticPr fontId="1"/>
  </si>
  <si>
    <t>合宿費
（合計）</t>
    <rPh sb="0" eb="2">
      <t>ガッシュク</t>
    </rPh>
    <rPh sb="2" eb="3">
      <t>ヒ</t>
    </rPh>
    <rPh sb="5" eb="7">
      <t>ゴウケイ</t>
    </rPh>
    <phoneticPr fontId="1"/>
  </si>
  <si>
    <t>○</t>
    <phoneticPr fontId="1"/>
  </si>
  <si>
    <t>×</t>
  </si>
  <si>
    <t>×</t>
    <phoneticPr fontId="1"/>
  </si>
  <si>
    <t>■合宿申込シート</t>
    <rPh sb="1" eb="3">
      <t>ガッシュク</t>
    </rPh>
    <rPh sb="3" eb="5">
      <t>モウシコ</t>
    </rPh>
    <phoneticPr fontId="1"/>
  </si>
  <si>
    <t>通い</t>
    <rPh sb="0" eb="1">
      <t>カヨ</t>
    </rPh>
    <phoneticPr fontId="1"/>
  </si>
  <si>
    <t>通い参加</t>
    <rPh sb="0" eb="1">
      <t>カヨ</t>
    </rPh>
    <rPh sb="2" eb="4">
      <t>サンカ</t>
    </rPh>
    <phoneticPr fontId="1"/>
  </si>
  <si>
    <t>泊り参加</t>
    <rPh sb="0" eb="1">
      <t>トマ</t>
    </rPh>
    <rPh sb="2" eb="4">
      <t>サンカ</t>
    </rPh>
    <phoneticPr fontId="1"/>
  </si>
  <si>
    <t>27日</t>
    <rPh sb="2" eb="3">
      <t>ヒ</t>
    </rPh>
    <phoneticPr fontId="1"/>
  </si>
  <si>
    <t>28日</t>
    <rPh sb="2" eb="3">
      <t>ヒ</t>
    </rPh>
    <phoneticPr fontId="1"/>
  </si>
  <si>
    <t>参加費、宿泊費</t>
    <rPh sb="0" eb="3">
      <t>サンカヒ</t>
    </rPh>
    <rPh sb="4" eb="7">
      <t>シュクハクヒ</t>
    </rPh>
    <phoneticPr fontId="1"/>
  </si>
  <si>
    <t>食事代（昼、夜、朝、昼）</t>
    <rPh sb="0" eb="2">
      <t>ショクジ</t>
    </rPh>
    <rPh sb="2" eb="3">
      <t>ダイ</t>
    </rPh>
    <rPh sb="4" eb="5">
      <t>ヒル</t>
    </rPh>
    <rPh sb="6" eb="7">
      <t>ヨル</t>
    </rPh>
    <rPh sb="8" eb="9">
      <t>アサ</t>
    </rPh>
    <rPh sb="10" eb="11">
      <t>ヒル</t>
    </rPh>
    <phoneticPr fontId="1"/>
  </si>
  <si>
    <t>練習</t>
    <rPh sb="0" eb="2">
      <t>レンシュウ</t>
    </rPh>
    <phoneticPr fontId="1"/>
  </si>
  <si>
    <t>昼食</t>
    <rPh sb="0" eb="1">
      <t>ヒル</t>
    </rPh>
    <rPh sb="1" eb="2">
      <t>ショク</t>
    </rPh>
    <phoneticPr fontId="1"/>
  </si>
  <si>
    <t>練習係数</t>
    <rPh sb="0" eb="2">
      <t>レンシュウ</t>
    </rPh>
    <rPh sb="2" eb="4">
      <t>ケイスウ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</si>
  <si>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</si>
  <si>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</si>
  <si>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（携帯）090-9999-9999
（mail）kanagawa_wrestling@abc.ne.jp</t>
    <rPh sb="1" eb="3">
      <t>ケイタイ</t>
    </rPh>
    <phoneticPr fontId="1"/>
  </si>
  <si>
    <t>○</t>
  </si>
  <si>
    <t>神奈川　監督</t>
    <rPh sb="0" eb="3">
      <t>カナガワ</t>
    </rPh>
    <rPh sb="4" eb="6">
      <t>カントク</t>
    </rPh>
    <phoneticPr fontId="1"/>
  </si>
  <si>
    <t>神奈川　選手</t>
    <rPh sb="0" eb="3">
      <t>カナガワ</t>
    </rPh>
    <rPh sb="4" eb="6">
      <t>センシュ</t>
    </rPh>
    <phoneticPr fontId="1"/>
  </si>
  <si>
    <t>神奈川　保護者</t>
    <rPh sb="0" eb="3">
      <t>カナガワ</t>
    </rPh>
    <rPh sb="4" eb="7">
      <t>ホゴシャ</t>
    </rPh>
    <phoneticPr fontId="1"/>
  </si>
  <si>
    <r>
      <t>500</t>
    </r>
    <r>
      <rPr>
        <b/>
        <sz val="8"/>
        <color rgb="FFFF0000"/>
        <rFont val="ＭＳ Ｐゴシック"/>
        <family val="3"/>
        <charset val="128"/>
        <scheme val="minor"/>
      </rPr>
      <t>(注)</t>
    </r>
    <phoneticPr fontId="1"/>
  </si>
  <si>
    <r>
      <t>500</t>
    </r>
    <r>
      <rPr>
        <b/>
        <sz val="8"/>
        <color rgb="FFFF0000"/>
        <rFont val="ＭＳ Ｐゴシック"/>
        <family val="3"/>
        <charset val="128"/>
        <scheme val="minor"/>
      </rPr>
      <t>(注)</t>
    </r>
    <rPh sb="4" eb="5">
      <t>チュウ</t>
    </rPh>
    <phoneticPr fontId="1"/>
  </si>
  <si>
    <t>※合宿の申込に関する窓口担当者を1名選任願います。（窓口担当者の備考欄に「連絡先」を記入願います）</t>
    <phoneticPr fontId="1"/>
  </si>
  <si>
    <t>注：通いでの参加について、練習費は「２７日のみ」「２８日のみ」「２７日、２８日の両日」のいずれについても５００円のみとなります。</t>
    <rPh sb="0" eb="1">
      <t>チュウ</t>
    </rPh>
    <rPh sb="2" eb="3">
      <t>カヨ</t>
    </rPh>
    <rPh sb="6" eb="8">
      <t>サンカ</t>
    </rPh>
    <rPh sb="13" eb="15">
      <t>レンシュウ</t>
    </rPh>
    <rPh sb="15" eb="16">
      <t>ヒ</t>
    </rPh>
    <rPh sb="20" eb="21">
      <t>ヒ</t>
    </rPh>
    <rPh sb="27" eb="28">
      <t>ヒ</t>
    </rPh>
    <rPh sb="34" eb="35">
      <t>ヒ</t>
    </rPh>
    <rPh sb="38" eb="39">
      <t>ヒ</t>
    </rPh>
    <rPh sb="40" eb="42">
      <t>リョウジツ</t>
    </rPh>
    <rPh sb="55" eb="56">
      <t>エン</t>
    </rPh>
    <phoneticPr fontId="1"/>
  </si>
  <si>
    <t>■宿泊車輌届</t>
    <rPh sb="1" eb="3">
      <t>シュクハク</t>
    </rPh>
    <rPh sb="3" eb="5">
      <t>シャリョウ</t>
    </rPh>
    <rPh sb="5" eb="6">
      <t>トドケ</t>
    </rPh>
    <phoneticPr fontId="1"/>
  </si>
  <si>
    <t>使用者</t>
    <rPh sb="0" eb="3">
      <t>シヨウシャ</t>
    </rPh>
    <phoneticPr fontId="1"/>
  </si>
  <si>
    <t>連絡先</t>
    <rPh sb="0" eb="2">
      <t>レンラク</t>
    </rPh>
    <rPh sb="2" eb="3">
      <t>サキ</t>
    </rPh>
    <phoneticPr fontId="1"/>
  </si>
  <si>
    <t>車種</t>
    <rPh sb="0" eb="2">
      <t>シャシュ</t>
    </rPh>
    <phoneticPr fontId="1"/>
  </si>
  <si>
    <t>色</t>
    <rPh sb="0" eb="1">
      <t>イロ</t>
    </rPh>
    <phoneticPr fontId="1"/>
  </si>
  <si>
    <t>車輌ナンバー</t>
    <rPh sb="0" eb="2">
      <t>シャリョウ</t>
    </rPh>
    <phoneticPr fontId="1"/>
  </si>
  <si>
    <t>神奈川　太郎</t>
    <rPh sb="0" eb="3">
      <t>カナガワ</t>
    </rPh>
    <rPh sb="4" eb="6">
      <t>タロウ</t>
    </rPh>
    <phoneticPr fontId="1"/>
  </si>
  <si>
    <t>090-1234-5678</t>
    <phoneticPr fontId="1"/>
  </si>
  <si>
    <t>トヨタ　プリウス</t>
    <phoneticPr fontId="1"/>
  </si>
  <si>
    <t>シルバー</t>
    <phoneticPr fontId="1"/>
  </si>
  <si>
    <t>横浜</t>
    <rPh sb="0" eb="2">
      <t>ヨコハマ</t>
    </rPh>
    <phoneticPr fontId="1"/>
  </si>
  <si>
    <t>あ</t>
    <phoneticPr fontId="1"/>
  </si>
  <si>
    <t>例</t>
    <rPh sb="0" eb="1">
      <t>レイ</t>
    </rPh>
    <phoneticPr fontId="1"/>
  </si>
  <si>
    <t>※泊まり参加者の車輌についてのみ届けてください。（夜間に駐車場を利用するための届出になります。）</t>
    <rPh sb="1" eb="2">
      <t>ト</t>
    </rPh>
    <rPh sb="4" eb="6">
      <t>サンカ</t>
    </rPh>
    <rPh sb="6" eb="7">
      <t>シャ</t>
    </rPh>
    <rPh sb="8" eb="10">
      <t>シャリョウ</t>
    </rPh>
    <rPh sb="16" eb="17">
      <t>トド</t>
    </rPh>
    <rPh sb="25" eb="27">
      <t>ヤカン</t>
    </rPh>
    <rPh sb="28" eb="31">
      <t>チュウシャジョウ</t>
    </rPh>
    <rPh sb="32" eb="34">
      <t>リヨウ</t>
    </rPh>
    <rPh sb="39" eb="41">
      <t>トドケデ</t>
    </rPh>
    <phoneticPr fontId="1"/>
  </si>
  <si>
    <t>16日</t>
    <rPh sb="2" eb="3">
      <t>ヒ</t>
    </rPh>
    <phoneticPr fontId="1"/>
  </si>
  <si>
    <t>[チーム名]：</t>
    <rPh sb="4" eb="5">
      <t>メイ</t>
    </rPh>
    <phoneticPr fontId="1"/>
  </si>
  <si>
    <t>[代表者名]：</t>
    <rPh sb="1" eb="4">
      <t>ダイヒョウシャ</t>
    </rPh>
    <rPh sb="4" eb="5">
      <t>メイ</t>
    </rPh>
    <phoneticPr fontId="1"/>
  </si>
  <si>
    <t>[ページ数]：</t>
    <rPh sb="4" eb="5">
      <t>スウ</t>
    </rPh>
    <phoneticPr fontId="1"/>
  </si>
  <si>
    <t>15日</t>
    <rPh sb="2" eb="3">
      <t>ヒ</t>
    </rPh>
    <phoneticPr fontId="1"/>
  </si>
  <si>
    <t>注：通いでの参加について、練習費は「15日のみ」「16日のみ」「15日、16日の両日」のいずれについても５００円のみとなります。</t>
    <rPh sb="0" eb="1">
      <t>チュウ</t>
    </rPh>
    <rPh sb="2" eb="3">
      <t>カヨ</t>
    </rPh>
    <rPh sb="6" eb="8">
      <t>サンカ</t>
    </rPh>
    <rPh sb="13" eb="15">
      <t>レンシュウ</t>
    </rPh>
    <rPh sb="15" eb="16">
      <t>ヒ</t>
    </rPh>
    <rPh sb="20" eb="21">
      <t>ヒ</t>
    </rPh>
    <rPh sb="27" eb="28">
      <t>ヒ</t>
    </rPh>
    <rPh sb="34" eb="35">
      <t>ヒ</t>
    </rPh>
    <rPh sb="38" eb="39">
      <t>ヒ</t>
    </rPh>
    <rPh sb="40" eb="42">
      <t>リョウジツ</t>
    </rPh>
    <rPh sb="55" eb="56">
      <t>エン</t>
    </rPh>
    <phoneticPr fontId="1"/>
  </si>
  <si>
    <t>全国大会
参加有無</t>
    <rPh sb="0" eb="2">
      <t>ゼンコク</t>
    </rPh>
    <rPh sb="2" eb="4">
      <t>タイカイ</t>
    </rPh>
    <rPh sb="5" eb="7">
      <t>サンカ</t>
    </rPh>
    <rPh sb="7" eb="9">
      <t>ウム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</si>
  <si>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</si>
  <si>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</si>
  <si>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対象外</t>
    <rPh sb="0" eb="3">
      <t>タイショウガイ</t>
    </rPh>
    <phoneticPr fontId="1"/>
  </si>
  <si>
    <r>
      <t>500</t>
    </r>
    <r>
      <rPr>
        <b/>
        <sz val="10"/>
        <color rgb="FFFF0000"/>
        <rFont val="ＭＳ Ｐゴシック"/>
        <family val="3"/>
        <charset val="128"/>
        <scheme val="minor"/>
      </rPr>
      <t>(注)</t>
    </r>
    <rPh sb="4" eb="5">
      <t>チュウ</t>
    </rPh>
    <phoneticPr fontId="1"/>
  </si>
  <si>
    <r>
      <t>500</t>
    </r>
    <r>
      <rPr>
        <b/>
        <sz val="10"/>
        <color rgb="FFFF0000"/>
        <rFont val="ＭＳ Ｐゴシック"/>
        <family val="3"/>
        <charset val="128"/>
        <scheme val="minor"/>
      </rPr>
      <t>(注)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</si>
</sst>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1" xfId="0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3" fillId="0" borderId="13" xfId="0" applyFont="1" applyBorder="1" applyAlignment="1">
      <alignment wrapText="1"/>
    </xf>
    <xf numFmtId="0" fontId="0" fillId="0" borderId="0" xfId="0" applyBorder="1" applyAlignment="1"/>
    <xf numFmtId="176" fontId="0" fillId="0" borderId="20" xfId="0" applyNumberFormat="1" applyBorder="1"/>
    <xf numFmtId="176" fontId="0" fillId="0" borderId="25" xfId="0" applyNumberFormat="1" applyBorder="1"/>
    <xf numFmtId="176" fontId="0" fillId="0" borderId="27" xfId="0" applyNumberFormat="1" applyBorder="1"/>
    <xf numFmtId="176" fontId="0" fillId="0" borderId="14" xfId="0" applyNumberFormat="1" applyBorder="1"/>
    <xf numFmtId="0" fontId="0" fillId="4" borderId="7" xfId="0" applyFill="1" applyBorder="1"/>
    <xf numFmtId="0" fontId="0" fillId="4" borderId="26" xfId="0" applyFill="1" applyBorder="1"/>
    <xf numFmtId="0" fontId="0" fillId="4" borderId="8" xfId="0" applyFill="1" applyBorder="1"/>
    <xf numFmtId="0" fontId="3" fillId="0" borderId="0" xfId="0" applyFont="1"/>
    <xf numFmtId="0" fontId="0" fillId="0" borderId="13" xfId="0" applyBorder="1" applyAlignment="1">
      <alignment horizontal="center" vertical="center"/>
    </xf>
    <xf numFmtId="0" fontId="0" fillId="0" borderId="2" xfId="0" applyBorder="1" applyAlignment="1"/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/>
    <xf numFmtId="0" fontId="0" fillId="6" borderId="15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6" fontId="0" fillId="6" borderId="22" xfId="0" applyNumberFormat="1" applyFill="1" applyBorder="1" applyAlignment="1">
      <alignment horizontal="center" vertical="center"/>
    </xf>
    <xf numFmtId="6" fontId="0" fillId="6" borderId="24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6" fontId="0" fillId="7" borderId="21" xfId="0" applyNumberFormat="1" applyFill="1" applyBorder="1" applyAlignment="1">
      <alignment horizontal="center" vertical="center"/>
    </xf>
    <xf numFmtId="6" fontId="0" fillId="7" borderId="22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6" fontId="0" fillId="3" borderId="32" xfId="0" applyNumberForma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6" fontId="0" fillId="7" borderId="23" xfId="0" applyNumberFormat="1" applyFill="1" applyBorder="1" applyAlignment="1">
      <alignment horizontal="center" vertical="center"/>
    </xf>
    <xf numFmtId="0" fontId="0" fillId="0" borderId="26" xfId="0" applyBorder="1"/>
    <xf numFmtId="0" fontId="0" fillId="6" borderId="17" xfId="0" applyFill="1" applyBorder="1" applyAlignment="1">
      <alignment horizontal="center" vertical="center"/>
    </xf>
    <xf numFmtId="6" fontId="0" fillId="6" borderId="21" xfId="0" applyNumberForma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4" xfId="0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8" borderId="34" xfId="0" applyFill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8" borderId="38" xfId="0" applyFill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0" fillId="8" borderId="37" xfId="0" applyFill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8" xfId="0" applyBorder="1" applyAlignment="1">
      <alignment vertical="center"/>
    </xf>
    <xf numFmtId="0" fontId="8" fillId="0" borderId="0" xfId="0" applyFont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0" fontId="3" fillId="0" borderId="13" xfId="0" applyFont="1" applyBorder="1" applyAlignment="1">
      <alignment wrapText="1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6" fontId="12" fillId="3" borderId="32" xfId="0" applyNumberFormat="1" applyFont="1" applyFill="1" applyBorder="1" applyAlignment="1">
      <alignment horizontal="center" vertical="center"/>
    </xf>
    <xf numFmtId="6" fontId="12" fillId="7" borderId="21" xfId="0" applyNumberFormat="1" applyFont="1" applyFill="1" applyBorder="1" applyAlignment="1">
      <alignment horizontal="center" vertical="center"/>
    </xf>
    <xf numFmtId="6" fontId="12" fillId="7" borderId="23" xfId="0" applyNumberFormat="1" applyFont="1" applyFill="1" applyBorder="1" applyAlignment="1">
      <alignment horizontal="center" vertical="center"/>
    </xf>
    <xf numFmtId="6" fontId="12" fillId="6" borderId="21" xfId="0" applyNumberFormat="1" applyFont="1" applyFill="1" applyBorder="1" applyAlignment="1">
      <alignment horizontal="center" vertical="center"/>
    </xf>
    <xf numFmtId="6" fontId="12" fillId="6" borderId="24" xfId="0" applyNumberFormat="1" applyFont="1" applyFill="1" applyBorder="1" applyAlignment="1">
      <alignment horizontal="center" vertical="center"/>
    </xf>
    <xf numFmtId="0" fontId="2" fillId="9" borderId="0" xfId="0" applyFont="1" applyFill="1"/>
    <xf numFmtId="0" fontId="0" fillId="9" borderId="0" xfId="0" applyFill="1"/>
    <xf numFmtId="0" fontId="0" fillId="9" borderId="0" xfId="0" applyFill="1" applyBorder="1" applyAlignment="1"/>
    <xf numFmtId="0" fontId="0" fillId="9" borderId="2" xfId="0" applyFill="1" applyBorder="1"/>
    <xf numFmtId="0" fontId="0" fillId="9" borderId="2" xfId="0" applyFill="1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2" borderId="12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0" fillId="8" borderId="35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</cellXfs>
  <cellStyles count="1">
    <cellStyle name="標準" xfId="0" builtinId="0"/>
  </cellStyles>
  <dxfs count="58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Medium9"/>
  <colors>
    <mruColors>
      <color rgb="FF00FFFF"/>
      <color rgb="FFFFCCFF"/>
      <color rgb="FFFF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7"/>
  <sheetViews>
    <sheetView tabSelected="1" view="pageBreakPreview" zoomScaleNormal="100" zoomScaleSheetLayoutView="100" workbookViewId="0">
      <selection activeCell="J8" sqref="J8"/>
    </sheetView>
  </sheetViews>
  <sheetFormatPr defaultRowHeight="13.5" x14ac:dyDescent="0.15"/>
  <cols>
    <col min="1" max="1" width="4.625" customWidth="1"/>
    <col min="2" max="2" width="20.625" customWidth="1"/>
    <col min="3" max="5" width="7.125" customWidth="1"/>
    <col min="6" max="6" width="20.625" customWidth="1"/>
    <col min="7" max="10" width="8.625" customWidth="1"/>
    <col min="11" max="11" width="10.625" customWidth="1"/>
    <col min="12" max="12" width="36.125" customWidth="1"/>
    <col min="13" max="23" width="9" hidden="1" customWidth="1"/>
    <col min="24" max="24" width="9" customWidth="1"/>
  </cols>
  <sheetData>
    <row r="1" spans="1:23" ht="27" customHeight="1" x14ac:dyDescent="0.2">
      <c r="A1" s="142" t="s">
        <v>22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23" ht="27" customHeight="1" x14ac:dyDescent="0.15">
      <c r="A2" s="146" t="s">
        <v>59</v>
      </c>
      <c r="B2" s="146"/>
      <c r="C2" s="146"/>
      <c r="D2" s="146"/>
      <c r="E2" s="144"/>
      <c r="F2" s="143"/>
      <c r="G2" s="146" t="s">
        <v>60</v>
      </c>
      <c r="H2" s="146"/>
      <c r="I2" s="146"/>
      <c r="J2" s="146"/>
      <c r="K2" s="143"/>
      <c r="L2" s="145" t="s">
        <v>61</v>
      </c>
    </row>
    <row r="3" spans="1:23" ht="6" customHeight="1" x14ac:dyDescent="0.1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23" ht="25.5" customHeight="1" x14ac:dyDescent="0.15">
      <c r="A4" s="147" t="s">
        <v>2</v>
      </c>
      <c r="B4" s="151" t="s">
        <v>3</v>
      </c>
      <c r="C4" s="155" t="s">
        <v>4</v>
      </c>
      <c r="D4" s="159" t="s">
        <v>17</v>
      </c>
      <c r="E4" s="168" t="s">
        <v>64</v>
      </c>
      <c r="F4" s="61" t="s">
        <v>25</v>
      </c>
      <c r="G4" s="165" t="s">
        <v>24</v>
      </c>
      <c r="H4" s="166"/>
      <c r="I4" s="166"/>
      <c r="J4" s="167"/>
      <c r="K4" s="175" t="s">
        <v>18</v>
      </c>
      <c r="L4" s="179" t="s">
        <v>5</v>
      </c>
      <c r="R4" s="53" t="s">
        <v>25</v>
      </c>
      <c r="S4" s="165" t="s">
        <v>24</v>
      </c>
      <c r="T4" s="166"/>
      <c r="U4" s="166"/>
      <c r="V4" s="167"/>
      <c r="W4" s="54" t="s">
        <v>23</v>
      </c>
    </row>
    <row r="5" spans="1:23" x14ac:dyDescent="0.15">
      <c r="A5" s="148"/>
      <c r="B5" s="152"/>
      <c r="C5" s="156"/>
      <c r="D5" s="160"/>
      <c r="E5" s="169"/>
      <c r="F5" s="131" t="s">
        <v>28</v>
      </c>
      <c r="G5" s="163" t="s">
        <v>62</v>
      </c>
      <c r="H5" s="164"/>
      <c r="I5" s="183" t="s">
        <v>58</v>
      </c>
      <c r="J5" s="184"/>
      <c r="K5" s="176"/>
      <c r="L5" s="180"/>
      <c r="R5" s="50" t="s">
        <v>28</v>
      </c>
      <c r="S5" s="171" t="s">
        <v>26</v>
      </c>
      <c r="T5" s="172"/>
      <c r="U5" s="173" t="s">
        <v>27</v>
      </c>
      <c r="V5" s="174"/>
      <c r="W5" s="54" t="s">
        <v>32</v>
      </c>
    </row>
    <row r="6" spans="1:23" s="3" customFormat="1" x14ac:dyDescent="0.15">
      <c r="A6" s="149"/>
      <c r="B6" s="153"/>
      <c r="C6" s="157"/>
      <c r="D6" s="161"/>
      <c r="E6" s="169"/>
      <c r="F6" s="132" t="s">
        <v>29</v>
      </c>
      <c r="G6" s="133" t="s">
        <v>30</v>
      </c>
      <c r="H6" s="134" t="s">
        <v>31</v>
      </c>
      <c r="I6" s="135" t="s">
        <v>30</v>
      </c>
      <c r="J6" s="136" t="s">
        <v>31</v>
      </c>
      <c r="K6" s="177"/>
      <c r="L6" s="181"/>
      <c r="R6" s="51" t="s">
        <v>29</v>
      </c>
      <c r="S6" s="46" t="s">
        <v>30</v>
      </c>
      <c r="T6" s="47" t="s">
        <v>31</v>
      </c>
      <c r="U6" s="42" t="s">
        <v>30</v>
      </c>
      <c r="V6" s="43" t="s">
        <v>31</v>
      </c>
      <c r="W6" s="54"/>
    </row>
    <row r="7" spans="1:23" ht="14.25" thickBot="1" x14ac:dyDescent="0.2">
      <c r="A7" s="150"/>
      <c r="B7" s="154"/>
      <c r="C7" s="158"/>
      <c r="D7" s="162"/>
      <c r="E7" s="170"/>
      <c r="F7" s="137">
        <v>4000</v>
      </c>
      <c r="G7" s="138" t="s">
        <v>68</v>
      </c>
      <c r="H7" s="139">
        <v>700</v>
      </c>
      <c r="I7" s="140" t="s">
        <v>69</v>
      </c>
      <c r="J7" s="141">
        <v>700</v>
      </c>
      <c r="K7" s="178"/>
      <c r="L7" s="182"/>
      <c r="R7" s="52">
        <v>4000</v>
      </c>
      <c r="S7" s="48">
        <v>500</v>
      </c>
      <c r="T7" s="49">
        <v>600</v>
      </c>
      <c r="U7" s="44">
        <v>500</v>
      </c>
      <c r="V7" s="45">
        <v>600</v>
      </c>
      <c r="W7" s="55"/>
    </row>
    <row r="8" spans="1:23" ht="30" customHeight="1" thickTop="1" x14ac:dyDescent="0.15">
      <c r="A8" s="4">
        <v>1</v>
      </c>
      <c r="B8" s="107"/>
      <c r="C8" s="108"/>
      <c r="D8" s="109"/>
      <c r="E8" s="127"/>
      <c r="F8" s="112"/>
      <c r="G8" s="6"/>
      <c r="H8" s="5"/>
      <c r="I8" s="6"/>
      <c r="J8" s="7"/>
      <c r="K8" s="32">
        <f>R8*4000+W8*500+T8*600+V8*600</f>
        <v>0</v>
      </c>
      <c r="L8" s="124"/>
      <c r="N8" t="s">
        <v>6</v>
      </c>
      <c r="O8" t="s">
        <v>7</v>
      </c>
      <c r="P8" t="s">
        <v>65</v>
      </c>
      <c r="Q8" s="3" t="s">
        <v>19</v>
      </c>
      <c r="R8">
        <f t="shared" ref="R8:R21" si="0">IF(F8="○",1,0)</f>
        <v>0</v>
      </c>
      <c r="S8">
        <f t="shared" ref="S8:S21" si="1">IF(G8="○",1,0)</f>
        <v>0</v>
      </c>
      <c r="T8">
        <f t="shared" ref="T8:T21" si="2">IF(H8="○",1,0)</f>
        <v>0</v>
      </c>
      <c r="U8">
        <f t="shared" ref="U8:U21" si="3">IF(I8="○",1,0)</f>
        <v>0</v>
      </c>
      <c r="V8">
        <f t="shared" ref="V8:V21" si="4">IF(J8="○",1,0)</f>
        <v>0</v>
      </c>
      <c r="W8">
        <f>IF(S8+U8&gt;0,1,0)</f>
        <v>0</v>
      </c>
    </row>
    <row r="9" spans="1:23" ht="30" customHeight="1" x14ac:dyDescent="0.15">
      <c r="A9" s="9">
        <v>2</v>
      </c>
      <c r="B9" s="114"/>
      <c r="C9" s="111"/>
      <c r="D9" s="109"/>
      <c r="E9" s="127"/>
      <c r="F9" s="113"/>
      <c r="G9" s="13"/>
      <c r="H9" s="12"/>
      <c r="I9" s="13"/>
      <c r="J9" s="37"/>
      <c r="K9" s="29">
        <f>R9*4000+W9*500+T9*600+V9*600</f>
        <v>0</v>
      </c>
      <c r="L9" s="115"/>
      <c r="N9" t="s">
        <v>8</v>
      </c>
      <c r="O9" t="s">
        <v>1</v>
      </c>
      <c r="P9" t="s">
        <v>66</v>
      </c>
      <c r="Q9" s="3" t="s">
        <v>21</v>
      </c>
      <c r="R9">
        <f t="shared" si="0"/>
        <v>0</v>
      </c>
      <c r="S9">
        <f t="shared" si="1"/>
        <v>0</v>
      </c>
      <c r="T9">
        <f t="shared" si="2"/>
        <v>0</v>
      </c>
      <c r="U9">
        <f t="shared" si="3"/>
        <v>0</v>
      </c>
      <c r="V9">
        <f t="shared" si="4"/>
        <v>0</v>
      </c>
      <c r="W9">
        <f t="shared" ref="W9:W21" si="5">IF(S9+U9&gt;0,1,0)</f>
        <v>0</v>
      </c>
    </row>
    <row r="10" spans="1:23" ht="30" customHeight="1" x14ac:dyDescent="0.15">
      <c r="A10" s="9">
        <v>3</v>
      </c>
      <c r="B10" s="114"/>
      <c r="C10" s="111"/>
      <c r="D10" s="109"/>
      <c r="E10" s="127"/>
      <c r="F10" s="113"/>
      <c r="G10" s="13"/>
      <c r="H10" s="12"/>
      <c r="I10" s="13"/>
      <c r="J10" s="37"/>
      <c r="K10" s="29">
        <f>R10*4000+W10*500+T10*600+V10*600</f>
        <v>0</v>
      </c>
      <c r="L10" s="116"/>
      <c r="O10" t="s">
        <v>9</v>
      </c>
      <c r="P10" t="s">
        <v>67</v>
      </c>
      <c r="R10">
        <f t="shared" si="0"/>
        <v>0</v>
      </c>
      <c r="S10">
        <f t="shared" si="1"/>
        <v>0</v>
      </c>
      <c r="T10">
        <f t="shared" si="2"/>
        <v>0</v>
      </c>
      <c r="U10">
        <f t="shared" si="3"/>
        <v>0</v>
      </c>
      <c r="V10">
        <f t="shared" si="4"/>
        <v>0</v>
      </c>
      <c r="W10">
        <f t="shared" si="5"/>
        <v>0</v>
      </c>
    </row>
    <row r="11" spans="1:23" ht="30" customHeight="1" x14ac:dyDescent="0.15">
      <c r="A11" s="9">
        <v>4</v>
      </c>
      <c r="B11" s="114"/>
      <c r="C11" s="111"/>
      <c r="D11" s="109"/>
      <c r="E11" s="127"/>
      <c r="F11" s="113"/>
      <c r="G11" s="13"/>
      <c r="H11" s="12"/>
      <c r="I11" s="13"/>
      <c r="J11" s="37"/>
      <c r="K11" s="29">
        <f t="shared" ref="K11:K21" si="6">R11*4000+W11*500+T11*600+V11*600</f>
        <v>0</v>
      </c>
      <c r="L11" s="115"/>
      <c r="O11" t="s">
        <v>10</v>
      </c>
      <c r="R11">
        <f t="shared" si="0"/>
        <v>0</v>
      </c>
      <c r="S11">
        <f t="shared" si="1"/>
        <v>0</v>
      </c>
      <c r="T11">
        <f t="shared" si="2"/>
        <v>0</v>
      </c>
      <c r="U11">
        <f t="shared" si="3"/>
        <v>0</v>
      </c>
      <c r="V11">
        <f t="shared" si="4"/>
        <v>0</v>
      </c>
      <c r="W11">
        <f t="shared" si="5"/>
        <v>0</v>
      </c>
    </row>
    <row r="12" spans="1:23" ht="30" customHeight="1" x14ac:dyDescent="0.15">
      <c r="A12" s="9">
        <v>5</v>
      </c>
      <c r="B12" s="110"/>
      <c r="C12" s="111"/>
      <c r="D12" s="109"/>
      <c r="E12" s="127"/>
      <c r="F12" s="113"/>
      <c r="G12" s="13"/>
      <c r="H12" s="12"/>
      <c r="I12" s="13"/>
      <c r="J12" s="37"/>
      <c r="K12" s="29">
        <f t="shared" si="6"/>
        <v>0</v>
      </c>
      <c r="L12" s="115"/>
      <c r="O12" t="s">
        <v>11</v>
      </c>
      <c r="R12">
        <f t="shared" si="0"/>
        <v>0</v>
      </c>
      <c r="S12">
        <f t="shared" si="1"/>
        <v>0</v>
      </c>
      <c r="T12">
        <f t="shared" si="2"/>
        <v>0</v>
      </c>
      <c r="U12">
        <f t="shared" si="3"/>
        <v>0</v>
      </c>
      <c r="V12">
        <f t="shared" si="4"/>
        <v>0</v>
      </c>
      <c r="W12">
        <f t="shared" si="5"/>
        <v>0</v>
      </c>
    </row>
    <row r="13" spans="1:23" ht="30" customHeight="1" x14ac:dyDescent="0.15">
      <c r="A13" s="9">
        <v>6</v>
      </c>
      <c r="B13" s="110"/>
      <c r="C13" s="111"/>
      <c r="D13" s="109"/>
      <c r="E13" s="127"/>
      <c r="F13" s="113"/>
      <c r="G13" s="13"/>
      <c r="H13" s="12"/>
      <c r="I13" s="13"/>
      <c r="J13" s="37"/>
      <c r="K13" s="29">
        <f t="shared" si="6"/>
        <v>0</v>
      </c>
      <c r="L13" s="115"/>
      <c r="O13" t="s">
        <v>12</v>
      </c>
      <c r="R13">
        <f t="shared" si="0"/>
        <v>0</v>
      </c>
      <c r="S13">
        <f t="shared" si="1"/>
        <v>0</v>
      </c>
      <c r="T13">
        <f t="shared" si="2"/>
        <v>0</v>
      </c>
      <c r="U13">
        <f t="shared" si="3"/>
        <v>0</v>
      </c>
      <c r="V13">
        <f t="shared" si="4"/>
        <v>0</v>
      </c>
      <c r="W13">
        <f t="shared" si="5"/>
        <v>0</v>
      </c>
    </row>
    <row r="14" spans="1:23" ht="30" customHeight="1" x14ac:dyDescent="0.15">
      <c r="A14" s="9">
        <v>7</v>
      </c>
      <c r="B14" s="110"/>
      <c r="C14" s="111"/>
      <c r="D14" s="109"/>
      <c r="E14" s="127"/>
      <c r="F14" s="113"/>
      <c r="G14" s="13"/>
      <c r="H14" s="12"/>
      <c r="I14" s="13"/>
      <c r="J14" s="37"/>
      <c r="K14" s="29">
        <f t="shared" si="6"/>
        <v>0</v>
      </c>
      <c r="L14" s="125"/>
      <c r="O14" t="s">
        <v>13</v>
      </c>
      <c r="R14">
        <f t="shared" si="0"/>
        <v>0</v>
      </c>
      <c r="S14">
        <f t="shared" si="1"/>
        <v>0</v>
      </c>
      <c r="T14">
        <f t="shared" si="2"/>
        <v>0</v>
      </c>
      <c r="U14">
        <f t="shared" si="3"/>
        <v>0</v>
      </c>
      <c r="V14">
        <f t="shared" si="4"/>
        <v>0</v>
      </c>
      <c r="W14">
        <f t="shared" si="5"/>
        <v>0</v>
      </c>
    </row>
    <row r="15" spans="1:23" ht="30" customHeight="1" x14ac:dyDescent="0.15">
      <c r="A15" s="9">
        <v>8</v>
      </c>
      <c r="B15" s="110"/>
      <c r="C15" s="111"/>
      <c r="D15" s="109"/>
      <c r="E15" s="127"/>
      <c r="F15" s="113"/>
      <c r="G15" s="13"/>
      <c r="H15" s="12"/>
      <c r="I15" s="13"/>
      <c r="J15" s="37"/>
      <c r="K15" s="29">
        <f t="shared" si="6"/>
        <v>0</v>
      </c>
      <c r="L15" s="14"/>
      <c r="O15" t="s">
        <v>14</v>
      </c>
      <c r="R15">
        <f t="shared" si="0"/>
        <v>0</v>
      </c>
      <c r="S15">
        <f t="shared" si="1"/>
        <v>0</v>
      </c>
      <c r="T15">
        <f t="shared" si="2"/>
        <v>0</v>
      </c>
      <c r="U15">
        <f t="shared" si="3"/>
        <v>0</v>
      </c>
      <c r="V15">
        <f t="shared" si="4"/>
        <v>0</v>
      </c>
      <c r="W15">
        <f t="shared" si="5"/>
        <v>0</v>
      </c>
    </row>
    <row r="16" spans="1:23" ht="30" customHeight="1" x14ac:dyDescent="0.15">
      <c r="A16" s="9">
        <v>9</v>
      </c>
      <c r="B16" s="110"/>
      <c r="C16" s="111"/>
      <c r="D16" s="109"/>
      <c r="E16" s="127"/>
      <c r="F16" s="113"/>
      <c r="G16" s="13"/>
      <c r="H16" s="12"/>
      <c r="I16" s="13"/>
      <c r="J16" s="37"/>
      <c r="K16" s="29">
        <f t="shared" si="6"/>
        <v>0</v>
      </c>
      <c r="L16" s="14"/>
      <c r="O16" t="s">
        <v>0</v>
      </c>
      <c r="R16">
        <f t="shared" si="0"/>
        <v>0</v>
      </c>
      <c r="S16">
        <f t="shared" si="1"/>
        <v>0</v>
      </c>
      <c r="T16">
        <f t="shared" si="2"/>
        <v>0</v>
      </c>
      <c r="U16">
        <f t="shared" si="3"/>
        <v>0</v>
      </c>
      <c r="V16">
        <f t="shared" si="4"/>
        <v>0</v>
      </c>
      <c r="W16">
        <f t="shared" si="5"/>
        <v>0</v>
      </c>
    </row>
    <row r="17" spans="1:23" ht="30" customHeight="1" x14ac:dyDescent="0.15">
      <c r="A17" s="9">
        <v>10</v>
      </c>
      <c r="B17" s="110"/>
      <c r="C17" s="111"/>
      <c r="D17" s="109"/>
      <c r="E17" s="127"/>
      <c r="F17" s="113"/>
      <c r="G17" s="13"/>
      <c r="H17" s="12"/>
      <c r="I17" s="13"/>
      <c r="J17" s="37"/>
      <c r="K17" s="29">
        <f t="shared" si="6"/>
        <v>0</v>
      </c>
      <c r="L17" s="14"/>
      <c r="O17" t="s">
        <v>15</v>
      </c>
      <c r="R17">
        <f t="shared" si="0"/>
        <v>0</v>
      </c>
      <c r="S17">
        <f t="shared" si="1"/>
        <v>0</v>
      </c>
      <c r="T17">
        <f t="shared" si="2"/>
        <v>0</v>
      </c>
      <c r="U17">
        <f t="shared" si="3"/>
        <v>0</v>
      </c>
      <c r="V17">
        <f t="shared" si="4"/>
        <v>0</v>
      </c>
      <c r="W17">
        <f t="shared" si="5"/>
        <v>0</v>
      </c>
    </row>
    <row r="18" spans="1:23" ht="30" customHeight="1" x14ac:dyDescent="0.15">
      <c r="A18" s="9">
        <v>11</v>
      </c>
      <c r="B18" s="110"/>
      <c r="C18" s="111"/>
      <c r="D18" s="109"/>
      <c r="E18" s="127"/>
      <c r="F18" s="113"/>
      <c r="G18" s="13"/>
      <c r="H18" s="12"/>
      <c r="I18" s="13"/>
      <c r="J18" s="37"/>
      <c r="K18" s="29">
        <f t="shared" si="6"/>
        <v>0</v>
      </c>
      <c r="L18" s="14"/>
      <c r="O18" t="s">
        <v>33</v>
      </c>
      <c r="R18">
        <f t="shared" si="0"/>
        <v>0</v>
      </c>
      <c r="S18">
        <f t="shared" si="1"/>
        <v>0</v>
      </c>
      <c r="T18">
        <f t="shared" si="2"/>
        <v>0</v>
      </c>
      <c r="U18">
        <f t="shared" si="3"/>
        <v>0</v>
      </c>
      <c r="V18">
        <f t="shared" si="4"/>
        <v>0</v>
      </c>
      <c r="W18">
        <f t="shared" si="5"/>
        <v>0</v>
      </c>
    </row>
    <row r="19" spans="1:23" ht="30" customHeight="1" x14ac:dyDescent="0.15">
      <c r="A19" s="9">
        <v>12</v>
      </c>
      <c r="B19" s="110"/>
      <c r="C19" s="111"/>
      <c r="D19" s="109"/>
      <c r="E19" s="127"/>
      <c r="F19" s="113"/>
      <c r="G19" s="13"/>
      <c r="H19" s="12"/>
      <c r="I19" s="13"/>
      <c r="J19" s="37"/>
      <c r="K19" s="29">
        <f t="shared" si="6"/>
        <v>0</v>
      </c>
      <c r="L19" s="14"/>
      <c r="O19" t="s">
        <v>34</v>
      </c>
      <c r="R19">
        <f t="shared" si="0"/>
        <v>0</v>
      </c>
      <c r="S19">
        <f t="shared" si="1"/>
        <v>0</v>
      </c>
      <c r="T19">
        <f t="shared" si="2"/>
        <v>0</v>
      </c>
      <c r="U19">
        <f t="shared" si="3"/>
        <v>0</v>
      </c>
      <c r="V19">
        <f t="shared" si="4"/>
        <v>0</v>
      </c>
      <c r="W19">
        <f t="shared" si="5"/>
        <v>0</v>
      </c>
    </row>
    <row r="20" spans="1:23" ht="30" customHeight="1" x14ac:dyDescent="0.15">
      <c r="A20" s="9">
        <v>13</v>
      </c>
      <c r="B20" s="110"/>
      <c r="C20" s="111"/>
      <c r="D20" s="109"/>
      <c r="E20" s="127"/>
      <c r="F20" s="113"/>
      <c r="G20" s="13"/>
      <c r="H20" s="12"/>
      <c r="I20" s="13"/>
      <c r="J20" s="37"/>
      <c r="K20" s="29">
        <f t="shared" si="6"/>
        <v>0</v>
      </c>
      <c r="L20" s="14"/>
      <c r="R20">
        <f t="shared" si="0"/>
        <v>0</v>
      </c>
      <c r="S20">
        <f t="shared" si="1"/>
        <v>0</v>
      </c>
      <c r="T20">
        <f t="shared" si="2"/>
        <v>0</v>
      </c>
      <c r="U20">
        <f t="shared" si="3"/>
        <v>0</v>
      </c>
      <c r="V20">
        <f t="shared" si="4"/>
        <v>0</v>
      </c>
      <c r="W20">
        <f t="shared" si="5"/>
        <v>0</v>
      </c>
    </row>
    <row r="21" spans="1:23" ht="30" customHeight="1" x14ac:dyDescent="0.15">
      <c r="A21" s="9">
        <v>14</v>
      </c>
      <c r="B21" s="110"/>
      <c r="C21" s="111"/>
      <c r="D21" s="109"/>
      <c r="E21" s="127"/>
      <c r="F21" s="113"/>
      <c r="G21" s="13"/>
      <c r="H21" s="12"/>
      <c r="I21" s="13"/>
      <c r="J21" s="37"/>
      <c r="K21" s="29">
        <f t="shared" si="6"/>
        <v>0</v>
      </c>
      <c r="L21" s="14"/>
      <c r="R21">
        <f t="shared" si="0"/>
        <v>0</v>
      </c>
      <c r="S21">
        <f t="shared" si="1"/>
        <v>0</v>
      </c>
      <c r="T21">
        <f t="shared" si="2"/>
        <v>0</v>
      </c>
      <c r="U21">
        <f t="shared" si="3"/>
        <v>0</v>
      </c>
      <c r="V21">
        <f t="shared" si="4"/>
        <v>0</v>
      </c>
      <c r="W21">
        <f t="shared" si="5"/>
        <v>0</v>
      </c>
    </row>
    <row r="22" spans="1:23" ht="30" customHeight="1" thickBot="1" x14ac:dyDescent="0.2">
      <c r="A22" s="15">
        <v>15</v>
      </c>
      <c r="B22" s="16"/>
      <c r="C22" s="17"/>
      <c r="D22" s="18"/>
      <c r="E22" s="128"/>
      <c r="F22" s="129"/>
      <c r="G22" s="19"/>
      <c r="H22" s="18"/>
      <c r="I22" s="19"/>
      <c r="J22" s="126"/>
      <c r="K22" s="30">
        <f>R22*4000+W22*500+T22*600+V22*600</f>
        <v>0</v>
      </c>
      <c r="L22" s="20"/>
      <c r="R22">
        <f t="shared" ref="R22" si="7">IF(F22="○",1,0)</f>
        <v>0</v>
      </c>
      <c r="S22">
        <f t="shared" ref="S22" si="8">IF(G22="○",1,0)</f>
        <v>0</v>
      </c>
      <c r="T22">
        <f t="shared" ref="T22" si="9">IF(H22="○",1,0)</f>
        <v>0</v>
      </c>
      <c r="U22">
        <f t="shared" ref="U22" si="10">IF(I22="○",1,0)</f>
        <v>0</v>
      </c>
      <c r="V22">
        <f t="shared" ref="V22" si="11">IF(J22="○",1,0)</f>
        <v>0</v>
      </c>
      <c r="W22">
        <f t="shared" ref="W22" si="12">IF(S22+U22&gt;0,1,0)</f>
        <v>0</v>
      </c>
    </row>
    <row r="23" spans="1:23" ht="30" customHeight="1" thickTop="1" x14ac:dyDescent="0.15">
      <c r="A23" s="21" t="s">
        <v>16</v>
      </c>
      <c r="B23" s="33"/>
      <c r="C23" s="33"/>
      <c r="D23" s="34"/>
      <c r="E23" s="35"/>
      <c r="F23" s="41">
        <f>R23</f>
        <v>0</v>
      </c>
      <c r="G23" s="22">
        <f>S23</f>
        <v>0</v>
      </c>
      <c r="H23" s="58">
        <f>T23</f>
        <v>0</v>
      </c>
      <c r="I23" s="22">
        <f>U23</f>
        <v>0</v>
      </c>
      <c r="J23" s="23">
        <f>V23</f>
        <v>0</v>
      </c>
      <c r="K23" s="31">
        <f>R23*4000+W23*500+T23*600+V23*600</f>
        <v>0</v>
      </c>
      <c r="L23" s="35"/>
      <c r="R23">
        <f t="shared" ref="R23:W23" si="13">SUM(R8:R22)</f>
        <v>0</v>
      </c>
      <c r="S23">
        <f t="shared" si="13"/>
        <v>0</v>
      </c>
      <c r="T23">
        <f t="shared" si="13"/>
        <v>0</v>
      </c>
      <c r="U23">
        <f t="shared" si="13"/>
        <v>0</v>
      </c>
      <c r="V23">
        <f t="shared" si="13"/>
        <v>0</v>
      </c>
      <c r="W23">
        <f t="shared" si="13"/>
        <v>0</v>
      </c>
    </row>
    <row r="24" spans="1:23" x14ac:dyDescent="0.15">
      <c r="A24" s="36" t="s">
        <v>63</v>
      </c>
      <c r="G24" s="24"/>
      <c r="H24" s="24"/>
      <c r="I24" s="24"/>
      <c r="J24" s="24"/>
      <c r="K24" s="24"/>
      <c r="L24" s="24"/>
    </row>
    <row r="25" spans="1:23" x14ac:dyDescent="0.15">
      <c r="A25" s="36" t="s">
        <v>42</v>
      </c>
      <c r="G25" s="28"/>
      <c r="H25" s="28"/>
      <c r="I25" s="28"/>
      <c r="J25" s="28"/>
      <c r="K25" s="28"/>
      <c r="L25" s="28"/>
    </row>
    <row r="26" spans="1:23" x14ac:dyDescent="0.15">
      <c r="A26" s="36"/>
      <c r="G26" s="26"/>
      <c r="H26" s="26"/>
      <c r="I26" s="26"/>
      <c r="J26" s="26"/>
      <c r="K26" s="26"/>
      <c r="L26" s="26"/>
    </row>
    <row r="27" spans="1:23" x14ac:dyDescent="0.15">
      <c r="G27" s="25"/>
      <c r="H27" s="25"/>
      <c r="I27" s="25"/>
      <c r="J27" s="25"/>
      <c r="K27" s="26"/>
      <c r="L27" s="26"/>
    </row>
  </sheetData>
  <mergeCells count="15">
    <mergeCell ref="U5:V5"/>
    <mergeCell ref="K4:K7"/>
    <mergeCell ref="L4:L7"/>
    <mergeCell ref="I5:J5"/>
    <mergeCell ref="S4:V4"/>
    <mergeCell ref="G5:H5"/>
    <mergeCell ref="G4:J4"/>
    <mergeCell ref="E4:E7"/>
    <mergeCell ref="G2:J2"/>
    <mergeCell ref="S5:T5"/>
    <mergeCell ref="A2:D2"/>
    <mergeCell ref="A4:A7"/>
    <mergeCell ref="B4:B7"/>
    <mergeCell ref="C4:C7"/>
    <mergeCell ref="D4:D7"/>
  </mergeCells>
  <phoneticPr fontId="1"/>
  <conditionalFormatting sqref="G8:J8">
    <cfRule type="expression" dxfId="57" priority="32">
      <formula>$R$8&gt;0</formula>
    </cfRule>
  </conditionalFormatting>
  <conditionalFormatting sqref="G10:J10">
    <cfRule type="expression" dxfId="56" priority="30">
      <formula>$R$10&gt;0</formula>
    </cfRule>
  </conditionalFormatting>
  <conditionalFormatting sqref="G11:J11">
    <cfRule type="expression" dxfId="55" priority="29">
      <formula>$R$11&gt;0</formula>
    </cfRule>
  </conditionalFormatting>
  <conditionalFormatting sqref="G12:J12">
    <cfRule type="expression" dxfId="54" priority="28">
      <formula>$R$12&gt;0</formula>
    </cfRule>
  </conditionalFormatting>
  <conditionalFormatting sqref="G13:J13">
    <cfRule type="expression" dxfId="53" priority="27">
      <formula>$R$13&gt;0</formula>
    </cfRule>
  </conditionalFormatting>
  <conditionalFormatting sqref="G14:J14">
    <cfRule type="expression" dxfId="52" priority="26">
      <formula>$R$14&gt;0</formula>
    </cfRule>
  </conditionalFormatting>
  <conditionalFormatting sqref="G15:J15">
    <cfRule type="expression" dxfId="51" priority="25">
      <formula>$R$15&gt;0</formula>
    </cfRule>
  </conditionalFormatting>
  <conditionalFormatting sqref="G16:J16">
    <cfRule type="expression" dxfId="50" priority="24">
      <formula>$R$16&gt;0</formula>
    </cfRule>
  </conditionalFormatting>
  <conditionalFormatting sqref="G17:J17">
    <cfRule type="expression" dxfId="49" priority="23">
      <formula>$R$17&gt;0</formula>
    </cfRule>
  </conditionalFormatting>
  <conditionalFormatting sqref="G18:J18">
    <cfRule type="expression" dxfId="48" priority="22">
      <formula>$R$18&gt;0</formula>
    </cfRule>
  </conditionalFormatting>
  <conditionalFormatting sqref="G19:J19">
    <cfRule type="expression" dxfId="47" priority="21">
      <formula>$R$19&gt;0</formula>
    </cfRule>
  </conditionalFormatting>
  <conditionalFormatting sqref="G20:J20">
    <cfRule type="expression" dxfId="46" priority="20">
      <formula>$R$20&gt;0</formula>
    </cfRule>
  </conditionalFormatting>
  <conditionalFormatting sqref="G21:J22">
    <cfRule type="expression" dxfId="45" priority="19">
      <formula>$R$21&gt;0</formula>
    </cfRule>
  </conditionalFormatting>
  <conditionalFormatting sqref="F8">
    <cfRule type="expression" dxfId="44" priority="17">
      <formula>$W$8&gt;0</formula>
    </cfRule>
  </conditionalFormatting>
  <conditionalFormatting sqref="F9">
    <cfRule type="expression" dxfId="43" priority="15">
      <formula>$W$9&gt;0</formula>
    </cfRule>
  </conditionalFormatting>
  <conditionalFormatting sqref="F10">
    <cfRule type="expression" dxfId="42" priority="14">
      <formula>$W$10&gt;0</formula>
    </cfRule>
  </conditionalFormatting>
  <conditionalFormatting sqref="F11">
    <cfRule type="expression" dxfId="41" priority="13">
      <formula>$W$11&gt;0</formula>
    </cfRule>
  </conditionalFormatting>
  <conditionalFormatting sqref="F12">
    <cfRule type="expression" dxfId="40" priority="12">
      <formula>$W$12&gt;0</formula>
    </cfRule>
  </conditionalFormatting>
  <conditionalFormatting sqref="F13">
    <cfRule type="expression" dxfId="39" priority="11">
      <formula>$W$13&gt;0</formula>
    </cfRule>
  </conditionalFormatting>
  <conditionalFormatting sqref="F14">
    <cfRule type="expression" dxfId="38" priority="10">
      <formula>$W$14&gt;0</formula>
    </cfRule>
  </conditionalFormatting>
  <conditionalFormatting sqref="F15">
    <cfRule type="expression" dxfId="37" priority="9">
      <formula>$W$15&gt;0</formula>
    </cfRule>
  </conditionalFormatting>
  <conditionalFormatting sqref="F16">
    <cfRule type="expression" dxfId="36" priority="8">
      <formula>$W$16&gt;0</formula>
    </cfRule>
  </conditionalFormatting>
  <conditionalFormatting sqref="F17">
    <cfRule type="expression" dxfId="35" priority="7">
      <formula>$W$17&gt;0</formula>
    </cfRule>
  </conditionalFormatting>
  <conditionalFormatting sqref="F18">
    <cfRule type="expression" dxfId="34" priority="6">
      <formula>$W$18&gt;0</formula>
    </cfRule>
  </conditionalFormatting>
  <conditionalFormatting sqref="F19">
    <cfRule type="expression" dxfId="33" priority="5">
      <formula>$W$19&gt;0</formula>
    </cfRule>
  </conditionalFormatting>
  <conditionalFormatting sqref="F20">
    <cfRule type="expression" dxfId="32" priority="4">
      <formula>$W$20&gt;0</formula>
    </cfRule>
  </conditionalFormatting>
  <conditionalFormatting sqref="F21:F22">
    <cfRule type="expression" dxfId="31" priority="3">
      <formula>$W$21&gt;0</formula>
    </cfRule>
  </conditionalFormatting>
  <conditionalFormatting sqref="G9:J9">
    <cfRule type="expression" dxfId="30" priority="1">
      <formula>$R$9&gt;0</formula>
    </cfRule>
  </conditionalFormatting>
  <dataValidations count="4">
    <dataValidation type="list" allowBlank="1" showInputMessage="1" showErrorMessage="1" sqref="C8:C22">
      <formula1>$N$8:$N$10</formula1>
    </dataValidation>
    <dataValidation type="list" allowBlank="1" showInputMessage="1" showErrorMessage="1" sqref="F8:J22">
      <formula1>$Q$8:$Q$10</formula1>
    </dataValidation>
    <dataValidation type="list" allowBlank="1" showInputMessage="1" showErrorMessage="1" sqref="D8:D22">
      <formula1>$O$8:$O$20</formula1>
    </dataValidation>
    <dataValidation type="list" allowBlank="1" showInputMessage="1" showErrorMessage="1" sqref="E8:E22">
      <formula1>$P$8:$P$10</formula1>
    </dataValidation>
  </dataValidations>
  <printOptions horizontalCentered="1"/>
  <pageMargins left="0" right="0" top="0" bottom="0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view="pageBreakPreview" topLeftCell="A2" zoomScaleNormal="100" zoomScaleSheetLayoutView="100" workbookViewId="0">
      <selection activeCell="AG13" sqref="AG13"/>
    </sheetView>
  </sheetViews>
  <sheetFormatPr defaultRowHeight="13.5" x14ac:dyDescent="0.15"/>
  <cols>
    <col min="1" max="1" width="4.625" customWidth="1"/>
    <col min="2" max="2" width="20.625" customWidth="1"/>
    <col min="3" max="5" width="8.125" customWidth="1"/>
    <col min="6" max="6" width="20.625" customWidth="1"/>
    <col min="7" max="10" width="8.625" customWidth="1"/>
    <col min="11" max="11" width="10.625" customWidth="1"/>
    <col min="12" max="12" width="36.125" customWidth="1"/>
    <col min="13" max="23" width="9" hidden="1" customWidth="1"/>
    <col min="24" max="24" width="9" customWidth="1"/>
  </cols>
  <sheetData>
    <row r="1" spans="1:23" ht="27" customHeight="1" x14ac:dyDescent="0.2">
      <c r="A1" s="1" t="s">
        <v>22</v>
      </c>
    </row>
    <row r="2" spans="1:23" ht="27" customHeight="1" x14ac:dyDescent="0.15">
      <c r="A2" s="38" t="s">
        <v>59</v>
      </c>
      <c r="B2" s="38"/>
      <c r="C2" s="38"/>
      <c r="D2" s="38"/>
      <c r="E2" s="28"/>
      <c r="G2" s="185" t="s">
        <v>60</v>
      </c>
      <c r="H2" s="185"/>
      <c r="I2" s="185"/>
      <c r="J2" s="185"/>
      <c r="L2" s="2" t="s">
        <v>61</v>
      </c>
    </row>
    <row r="3" spans="1:23" ht="6" customHeight="1" x14ac:dyDescent="0.15"/>
    <row r="4" spans="1:23" ht="25.5" customHeight="1" x14ac:dyDescent="0.15">
      <c r="A4" s="147" t="s">
        <v>2</v>
      </c>
      <c r="B4" s="151" t="s">
        <v>3</v>
      </c>
      <c r="C4" s="151" t="s">
        <v>4</v>
      </c>
      <c r="D4" s="186" t="s">
        <v>17</v>
      </c>
      <c r="E4" s="168" t="s">
        <v>64</v>
      </c>
      <c r="F4" s="61" t="s">
        <v>25</v>
      </c>
      <c r="G4" s="190" t="s">
        <v>24</v>
      </c>
      <c r="H4" s="191"/>
      <c r="I4" s="191"/>
      <c r="J4" s="192"/>
      <c r="K4" s="175" t="s">
        <v>18</v>
      </c>
      <c r="L4" s="179" t="s">
        <v>5</v>
      </c>
      <c r="R4" s="53" t="s">
        <v>25</v>
      </c>
      <c r="S4" s="165" t="s">
        <v>24</v>
      </c>
      <c r="T4" s="166"/>
      <c r="U4" s="166"/>
      <c r="V4" s="167"/>
      <c r="W4" s="54" t="s">
        <v>23</v>
      </c>
    </row>
    <row r="5" spans="1:23" x14ac:dyDescent="0.15">
      <c r="A5" s="148"/>
      <c r="B5" s="152"/>
      <c r="C5" s="152"/>
      <c r="D5" s="187"/>
      <c r="E5" s="169"/>
      <c r="F5" s="50" t="s">
        <v>28</v>
      </c>
      <c r="G5" s="171" t="s">
        <v>62</v>
      </c>
      <c r="H5" s="193"/>
      <c r="I5" s="194" t="s">
        <v>58</v>
      </c>
      <c r="J5" s="195"/>
      <c r="K5" s="176"/>
      <c r="L5" s="180"/>
      <c r="R5" s="50" t="s">
        <v>28</v>
      </c>
      <c r="S5" s="171" t="s">
        <v>26</v>
      </c>
      <c r="T5" s="172"/>
      <c r="U5" s="173" t="s">
        <v>27</v>
      </c>
      <c r="V5" s="174"/>
      <c r="W5" s="54" t="s">
        <v>32</v>
      </c>
    </row>
    <row r="6" spans="1:23" s="3" customFormat="1" x14ac:dyDescent="0.15">
      <c r="A6" s="149"/>
      <c r="B6" s="153"/>
      <c r="C6" s="153"/>
      <c r="D6" s="188"/>
      <c r="E6" s="169"/>
      <c r="F6" s="51" t="s">
        <v>29</v>
      </c>
      <c r="G6" s="46" t="s">
        <v>30</v>
      </c>
      <c r="H6" s="56" t="s">
        <v>31</v>
      </c>
      <c r="I6" s="59" t="s">
        <v>30</v>
      </c>
      <c r="J6" s="43" t="s">
        <v>31</v>
      </c>
      <c r="K6" s="177"/>
      <c r="L6" s="181"/>
      <c r="R6" s="51" t="s">
        <v>29</v>
      </c>
      <c r="S6" s="46" t="s">
        <v>30</v>
      </c>
      <c r="T6" s="47" t="s">
        <v>31</v>
      </c>
      <c r="U6" s="42" t="s">
        <v>30</v>
      </c>
      <c r="V6" s="43" t="s">
        <v>31</v>
      </c>
      <c r="W6" s="54"/>
    </row>
    <row r="7" spans="1:23" ht="14.25" thickBot="1" x14ac:dyDescent="0.2">
      <c r="A7" s="150"/>
      <c r="B7" s="154"/>
      <c r="C7" s="154"/>
      <c r="D7" s="189"/>
      <c r="E7" s="170"/>
      <c r="F7" s="52">
        <v>4000</v>
      </c>
      <c r="G7" s="48" t="s">
        <v>41</v>
      </c>
      <c r="H7" s="57">
        <v>600</v>
      </c>
      <c r="I7" s="60" t="s">
        <v>40</v>
      </c>
      <c r="J7" s="45">
        <v>600</v>
      </c>
      <c r="K7" s="178"/>
      <c r="L7" s="182"/>
      <c r="R7" s="52">
        <v>3500</v>
      </c>
      <c r="S7" s="48">
        <v>500</v>
      </c>
      <c r="T7" s="49">
        <v>600</v>
      </c>
      <c r="U7" s="44">
        <v>500</v>
      </c>
      <c r="V7" s="45">
        <v>600</v>
      </c>
      <c r="W7" s="55"/>
    </row>
    <row r="8" spans="1:23" ht="30" customHeight="1" thickTop="1" x14ac:dyDescent="0.15">
      <c r="A8" s="4">
        <v>1</v>
      </c>
      <c r="B8" s="65" t="s">
        <v>37</v>
      </c>
      <c r="C8" s="66" t="s">
        <v>6</v>
      </c>
      <c r="D8" s="67" t="s">
        <v>7</v>
      </c>
      <c r="E8" s="130" t="s">
        <v>67</v>
      </c>
      <c r="F8" s="70" t="s">
        <v>36</v>
      </c>
      <c r="G8" s="6" t="s">
        <v>20</v>
      </c>
      <c r="H8" s="5" t="s">
        <v>20</v>
      </c>
      <c r="I8" s="6" t="s">
        <v>20</v>
      </c>
      <c r="J8" s="62" t="s">
        <v>20</v>
      </c>
      <c r="K8" s="32">
        <f>R8*3500+W8*500+T8*600+V8*600</f>
        <v>3500</v>
      </c>
      <c r="L8" s="8"/>
      <c r="N8" t="s">
        <v>6</v>
      </c>
      <c r="O8" t="s">
        <v>7</v>
      </c>
      <c r="P8" t="s">
        <v>65</v>
      </c>
      <c r="Q8" s="3" t="s">
        <v>19</v>
      </c>
      <c r="R8">
        <f t="shared" ref="R8:R22" si="0">IF(F8="○",1,0)</f>
        <v>1</v>
      </c>
      <c r="S8">
        <f t="shared" ref="S8:S22" si="1">IF(G8="○",1,0)</f>
        <v>0</v>
      </c>
      <c r="T8">
        <f t="shared" ref="T8:T22" si="2">IF(H8="○",1,0)</f>
        <v>0</v>
      </c>
      <c r="U8">
        <f t="shared" ref="U8:U22" si="3">IF(I8="○",1,0)</f>
        <v>0</v>
      </c>
      <c r="V8">
        <f t="shared" ref="V8:V22" si="4">IF(J8="○",1,0)</f>
        <v>0</v>
      </c>
      <c r="W8">
        <f>IF(S8+U8&gt;0,1,0)</f>
        <v>0</v>
      </c>
    </row>
    <row r="9" spans="1:23" ht="30" customHeight="1" x14ac:dyDescent="0.15">
      <c r="A9" s="9">
        <v>2</v>
      </c>
      <c r="B9" s="68" t="s">
        <v>38</v>
      </c>
      <c r="C9" s="69" t="s">
        <v>6</v>
      </c>
      <c r="D9" s="67" t="s">
        <v>14</v>
      </c>
      <c r="E9" s="130" t="s">
        <v>65</v>
      </c>
      <c r="F9" s="39" t="s">
        <v>20</v>
      </c>
      <c r="G9" s="71" t="s">
        <v>36</v>
      </c>
      <c r="H9" s="72" t="s">
        <v>36</v>
      </c>
      <c r="I9" s="73" t="s">
        <v>20</v>
      </c>
      <c r="J9" s="74" t="s">
        <v>20</v>
      </c>
      <c r="K9" s="29">
        <f>R9*3500+W9*500+T9*600+V9*600</f>
        <v>1100</v>
      </c>
      <c r="L9" s="14"/>
      <c r="N9" t="s">
        <v>8</v>
      </c>
      <c r="O9" t="s">
        <v>1</v>
      </c>
      <c r="P9" t="s">
        <v>66</v>
      </c>
      <c r="Q9" s="3" t="s">
        <v>21</v>
      </c>
      <c r="R9">
        <f t="shared" si="0"/>
        <v>0</v>
      </c>
      <c r="S9">
        <f t="shared" si="1"/>
        <v>1</v>
      </c>
      <c r="T9">
        <f t="shared" si="2"/>
        <v>1</v>
      </c>
      <c r="U9">
        <f t="shared" si="3"/>
        <v>0</v>
      </c>
      <c r="V9">
        <f t="shared" si="4"/>
        <v>0</v>
      </c>
      <c r="W9">
        <f t="shared" ref="W9:W23" si="5">IF(S9+U9&gt;0,1,0)</f>
        <v>1</v>
      </c>
    </row>
    <row r="10" spans="1:23" ht="30" customHeight="1" x14ac:dyDescent="0.15">
      <c r="A10" s="9">
        <v>3</v>
      </c>
      <c r="B10" s="68" t="s">
        <v>39</v>
      </c>
      <c r="C10" s="69" t="s">
        <v>8</v>
      </c>
      <c r="D10" s="67" t="s">
        <v>1</v>
      </c>
      <c r="E10" s="130" t="s">
        <v>67</v>
      </c>
      <c r="F10" s="39" t="s">
        <v>20</v>
      </c>
      <c r="G10" s="73" t="s">
        <v>36</v>
      </c>
      <c r="H10" s="72" t="s">
        <v>20</v>
      </c>
      <c r="I10" s="73" t="s">
        <v>20</v>
      </c>
      <c r="J10" s="74" t="s">
        <v>20</v>
      </c>
      <c r="K10" s="29">
        <f t="shared" ref="K10:K23" si="6">R10*3500+W10*500+T10*600+V10*600</f>
        <v>500</v>
      </c>
      <c r="L10" s="27" t="s">
        <v>35</v>
      </c>
      <c r="O10" t="s">
        <v>9</v>
      </c>
      <c r="P10" t="s">
        <v>67</v>
      </c>
      <c r="R10">
        <f t="shared" si="0"/>
        <v>0</v>
      </c>
      <c r="S10">
        <f t="shared" si="1"/>
        <v>1</v>
      </c>
      <c r="T10">
        <f t="shared" si="2"/>
        <v>0</v>
      </c>
      <c r="U10">
        <f t="shared" si="3"/>
        <v>0</v>
      </c>
      <c r="V10">
        <f t="shared" si="4"/>
        <v>0</v>
      </c>
      <c r="W10">
        <f t="shared" si="5"/>
        <v>1</v>
      </c>
    </row>
    <row r="11" spans="1:23" ht="30" customHeight="1" x14ac:dyDescent="0.15">
      <c r="A11" s="9">
        <v>4</v>
      </c>
      <c r="B11" s="114"/>
      <c r="C11" s="11"/>
      <c r="D11" s="5"/>
      <c r="E11" s="127"/>
      <c r="F11" s="39"/>
      <c r="G11" s="13"/>
      <c r="H11" s="12"/>
      <c r="I11" s="13"/>
      <c r="J11" s="63"/>
      <c r="K11" s="29">
        <f t="shared" si="6"/>
        <v>0</v>
      </c>
      <c r="L11" s="14"/>
      <c r="O11" t="s">
        <v>10</v>
      </c>
      <c r="R11">
        <f t="shared" si="0"/>
        <v>0</v>
      </c>
      <c r="S11">
        <f t="shared" si="1"/>
        <v>0</v>
      </c>
      <c r="T11">
        <f t="shared" si="2"/>
        <v>0</v>
      </c>
      <c r="U11">
        <f t="shared" si="3"/>
        <v>0</v>
      </c>
      <c r="V11">
        <f t="shared" si="4"/>
        <v>0</v>
      </c>
      <c r="W11">
        <f t="shared" si="5"/>
        <v>0</v>
      </c>
    </row>
    <row r="12" spans="1:23" ht="30" customHeight="1" x14ac:dyDescent="0.15">
      <c r="A12" s="9">
        <v>5</v>
      </c>
      <c r="B12" s="10"/>
      <c r="C12" s="11"/>
      <c r="D12" s="5"/>
      <c r="E12" s="127"/>
      <c r="F12" s="39"/>
      <c r="G12" s="13"/>
      <c r="H12" s="12"/>
      <c r="I12" s="13"/>
      <c r="J12" s="63"/>
      <c r="K12" s="29">
        <f t="shared" si="6"/>
        <v>0</v>
      </c>
      <c r="L12" s="14"/>
      <c r="O12" t="s">
        <v>11</v>
      </c>
      <c r="R12">
        <f t="shared" si="0"/>
        <v>0</v>
      </c>
      <c r="S12">
        <f t="shared" si="1"/>
        <v>0</v>
      </c>
      <c r="T12">
        <f t="shared" si="2"/>
        <v>0</v>
      </c>
      <c r="U12">
        <f t="shared" si="3"/>
        <v>0</v>
      </c>
      <c r="V12">
        <f t="shared" si="4"/>
        <v>0</v>
      </c>
      <c r="W12">
        <f t="shared" si="5"/>
        <v>0</v>
      </c>
    </row>
    <row r="13" spans="1:23" ht="30" customHeight="1" x14ac:dyDescent="0.15">
      <c r="A13" s="9">
        <v>6</v>
      </c>
      <c r="B13" s="10"/>
      <c r="C13" s="11"/>
      <c r="D13" s="5"/>
      <c r="E13" s="127"/>
      <c r="F13" s="39"/>
      <c r="G13" s="13"/>
      <c r="H13" s="12"/>
      <c r="I13" s="13"/>
      <c r="J13" s="63"/>
      <c r="K13" s="29">
        <f t="shared" si="6"/>
        <v>0</v>
      </c>
      <c r="L13" s="14"/>
      <c r="O13" t="s">
        <v>12</v>
      </c>
      <c r="R13">
        <f t="shared" si="0"/>
        <v>0</v>
      </c>
      <c r="S13">
        <f t="shared" si="1"/>
        <v>0</v>
      </c>
      <c r="T13">
        <f t="shared" si="2"/>
        <v>0</v>
      </c>
      <c r="U13">
        <f t="shared" si="3"/>
        <v>0</v>
      </c>
      <c r="V13">
        <f t="shared" si="4"/>
        <v>0</v>
      </c>
      <c r="W13">
        <f t="shared" si="5"/>
        <v>0</v>
      </c>
    </row>
    <row r="14" spans="1:23" ht="30" customHeight="1" x14ac:dyDescent="0.15">
      <c r="A14" s="9">
        <v>7</v>
      </c>
      <c r="B14" s="10"/>
      <c r="C14" s="11"/>
      <c r="D14" s="5"/>
      <c r="E14" s="127"/>
      <c r="F14" s="39"/>
      <c r="G14" s="13"/>
      <c r="H14" s="12"/>
      <c r="I14" s="13"/>
      <c r="J14" s="63"/>
      <c r="K14" s="29">
        <f t="shared" si="6"/>
        <v>0</v>
      </c>
      <c r="L14" s="14"/>
      <c r="O14" t="s">
        <v>13</v>
      </c>
      <c r="R14">
        <f t="shared" si="0"/>
        <v>0</v>
      </c>
      <c r="S14">
        <f t="shared" si="1"/>
        <v>0</v>
      </c>
      <c r="T14">
        <f t="shared" si="2"/>
        <v>0</v>
      </c>
      <c r="U14">
        <f t="shared" si="3"/>
        <v>0</v>
      </c>
      <c r="V14">
        <f t="shared" si="4"/>
        <v>0</v>
      </c>
      <c r="W14">
        <f t="shared" si="5"/>
        <v>0</v>
      </c>
    </row>
    <row r="15" spans="1:23" ht="30" customHeight="1" x14ac:dyDescent="0.15">
      <c r="A15" s="9">
        <v>8</v>
      </c>
      <c r="B15" s="10"/>
      <c r="C15" s="11"/>
      <c r="D15" s="5"/>
      <c r="E15" s="127"/>
      <c r="F15" s="39"/>
      <c r="G15" s="13"/>
      <c r="H15" s="12"/>
      <c r="I15" s="13"/>
      <c r="J15" s="63"/>
      <c r="K15" s="29">
        <f t="shared" si="6"/>
        <v>0</v>
      </c>
      <c r="L15" s="14"/>
      <c r="O15" t="s">
        <v>14</v>
      </c>
      <c r="R15">
        <f t="shared" si="0"/>
        <v>0</v>
      </c>
      <c r="S15">
        <f t="shared" si="1"/>
        <v>0</v>
      </c>
      <c r="T15">
        <f t="shared" si="2"/>
        <v>0</v>
      </c>
      <c r="U15">
        <f t="shared" si="3"/>
        <v>0</v>
      </c>
      <c r="V15">
        <f t="shared" si="4"/>
        <v>0</v>
      </c>
      <c r="W15">
        <f t="shared" si="5"/>
        <v>0</v>
      </c>
    </row>
    <row r="16" spans="1:23" ht="30" customHeight="1" x14ac:dyDescent="0.15">
      <c r="A16" s="9">
        <v>9</v>
      </c>
      <c r="B16" s="10"/>
      <c r="C16" s="11"/>
      <c r="D16" s="5"/>
      <c r="E16" s="127"/>
      <c r="F16" s="39"/>
      <c r="G16" s="13"/>
      <c r="H16" s="12"/>
      <c r="I16" s="13"/>
      <c r="J16" s="63"/>
      <c r="K16" s="29">
        <f t="shared" si="6"/>
        <v>0</v>
      </c>
      <c r="L16" s="14"/>
      <c r="O16" t="s">
        <v>0</v>
      </c>
      <c r="R16">
        <f t="shared" si="0"/>
        <v>0</v>
      </c>
      <c r="S16">
        <f t="shared" si="1"/>
        <v>0</v>
      </c>
      <c r="T16">
        <f t="shared" si="2"/>
        <v>0</v>
      </c>
      <c r="U16">
        <f t="shared" si="3"/>
        <v>0</v>
      </c>
      <c r="V16">
        <f t="shared" si="4"/>
        <v>0</v>
      </c>
      <c r="W16">
        <f t="shared" si="5"/>
        <v>0</v>
      </c>
    </row>
    <row r="17" spans="1:23" ht="30" customHeight="1" x14ac:dyDescent="0.15">
      <c r="A17" s="9">
        <v>10</v>
      </c>
      <c r="B17" s="10"/>
      <c r="C17" s="11"/>
      <c r="D17" s="5"/>
      <c r="E17" s="127"/>
      <c r="F17" s="39"/>
      <c r="G17" s="13"/>
      <c r="H17" s="12"/>
      <c r="I17" s="13"/>
      <c r="J17" s="63"/>
      <c r="K17" s="29">
        <f t="shared" si="6"/>
        <v>0</v>
      </c>
      <c r="L17" s="14"/>
      <c r="O17" t="s">
        <v>15</v>
      </c>
      <c r="R17">
        <f t="shared" si="0"/>
        <v>0</v>
      </c>
      <c r="S17">
        <f t="shared" si="1"/>
        <v>0</v>
      </c>
      <c r="T17">
        <f t="shared" si="2"/>
        <v>0</v>
      </c>
      <c r="U17">
        <f t="shared" si="3"/>
        <v>0</v>
      </c>
      <c r="V17">
        <f t="shared" si="4"/>
        <v>0</v>
      </c>
      <c r="W17">
        <f t="shared" si="5"/>
        <v>0</v>
      </c>
    </row>
    <row r="18" spans="1:23" ht="30" customHeight="1" x14ac:dyDescent="0.15">
      <c r="A18" s="9">
        <v>11</v>
      </c>
      <c r="B18" s="10"/>
      <c r="C18" s="11"/>
      <c r="D18" s="5"/>
      <c r="E18" s="127"/>
      <c r="F18" s="39"/>
      <c r="G18" s="13"/>
      <c r="H18" s="12"/>
      <c r="I18" s="13"/>
      <c r="J18" s="63"/>
      <c r="K18" s="29">
        <f t="shared" si="6"/>
        <v>0</v>
      </c>
      <c r="L18" s="14"/>
      <c r="O18" t="s">
        <v>33</v>
      </c>
      <c r="R18">
        <f t="shared" si="0"/>
        <v>0</v>
      </c>
      <c r="S18">
        <f t="shared" si="1"/>
        <v>0</v>
      </c>
      <c r="T18">
        <f t="shared" si="2"/>
        <v>0</v>
      </c>
      <c r="U18">
        <f t="shared" si="3"/>
        <v>0</v>
      </c>
      <c r="V18">
        <f t="shared" si="4"/>
        <v>0</v>
      </c>
      <c r="W18">
        <f t="shared" si="5"/>
        <v>0</v>
      </c>
    </row>
    <row r="19" spans="1:23" ht="30" customHeight="1" x14ac:dyDescent="0.15">
      <c r="A19" s="9">
        <v>12</v>
      </c>
      <c r="B19" s="10"/>
      <c r="C19" s="11"/>
      <c r="D19" s="5"/>
      <c r="E19" s="127"/>
      <c r="F19" s="39"/>
      <c r="G19" s="13"/>
      <c r="H19" s="12"/>
      <c r="I19" s="13"/>
      <c r="J19" s="63"/>
      <c r="K19" s="29">
        <f t="shared" si="6"/>
        <v>0</v>
      </c>
      <c r="L19" s="14"/>
      <c r="O19" t="s">
        <v>34</v>
      </c>
      <c r="R19">
        <f t="shared" si="0"/>
        <v>0</v>
      </c>
      <c r="S19">
        <f t="shared" si="1"/>
        <v>0</v>
      </c>
      <c r="T19">
        <f t="shared" si="2"/>
        <v>0</v>
      </c>
      <c r="U19">
        <f t="shared" si="3"/>
        <v>0</v>
      </c>
      <c r="V19">
        <f t="shared" si="4"/>
        <v>0</v>
      </c>
      <c r="W19">
        <f t="shared" si="5"/>
        <v>0</v>
      </c>
    </row>
    <row r="20" spans="1:23" ht="30" customHeight="1" x14ac:dyDescent="0.15">
      <c r="A20" s="9">
        <v>13</v>
      </c>
      <c r="B20" s="10"/>
      <c r="C20" s="11"/>
      <c r="D20" s="5"/>
      <c r="E20" s="127"/>
      <c r="F20" s="39"/>
      <c r="G20" s="13"/>
      <c r="H20" s="12"/>
      <c r="I20" s="13"/>
      <c r="J20" s="63"/>
      <c r="K20" s="29">
        <f t="shared" si="6"/>
        <v>0</v>
      </c>
      <c r="L20" s="14"/>
      <c r="R20">
        <f t="shared" si="0"/>
        <v>0</v>
      </c>
      <c r="S20">
        <f t="shared" si="1"/>
        <v>0</v>
      </c>
      <c r="T20">
        <f t="shared" si="2"/>
        <v>0</v>
      </c>
      <c r="U20">
        <f t="shared" si="3"/>
        <v>0</v>
      </c>
      <c r="V20">
        <f t="shared" si="4"/>
        <v>0</v>
      </c>
      <c r="W20">
        <f t="shared" si="5"/>
        <v>0</v>
      </c>
    </row>
    <row r="21" spans="1:23" ht="30" customHeight="1" x14ac:dyDescent="0.15">
      <c r="A21" s="9">
        <v>14</v>
      </c>
      <c r="B21" s="10"/>
      <c r="C21" s="11"/>
      <c r="D21" s="5"/>
      <c r="E21" s="127"/>
      <c r="F21" s="39"/>
      <c r="G21" s="13"/>
      <c r="H21" s="12"/>
      <c r="I21" s="13"/>
      <c r="J21" s="63"/>
      <c r="K21" s="29">
        <f t="shared" si="6"/>
        <v>0</v>
      </c>
      <c r="L21" s="14"/>
      <c r="R21">
        <f t="shared" si="0"/>
        <v>0</v>
      </c>
      <c r="S21">
        <f t="shared" si="1"/>
        <v>0</v>
      </c>
      <c r="T21">
        <f t="shared" si="2"/>
        <v>0</v>
      </c>
      <c r="U21">
        <f t="shared" si="3"/>
        <v>0</v>
      </c>
      <c r="V21">
        <f t="shared" si="4"/>
        <v>0</v>
      </c>
      <c r="W21">
        <f t="shared" si="5"/>
        <v>0</v>
      </c>
    </row>
    <row r="22" spans="1:23" ht="30" customHeight="1" thickBot="1" x14ac:dyDescent="0.2">
      <c r="A22" s="15">
        <v>15</v>
      </c>
      <c r="B22" s="16"/>
      <c r="C22" s="17"/>
      <c r="D22" s="18"/>
      <c r="E22" s="128"/>
      <c r="F22" s="40"/>
      <c r="G22" s="19"/>
      <c r="H22" s="18"/>
      <c r="I22" s="19"/>
      <c r="J22" s="64"/>
      <c r="K22" s="30">
        <f t="shared" si="6"/>
        <v>0</v>
      </c>
      <c r="L22" s="20"/>
      <c r="R22">
        <f t="shared" si="0"/>
        <v>0</v>
      </c>
      <c r="S22">
        <f t="shared" si="1"/>
        <v>0</v>
      </c>
      <c r="T22">
        <f t="shared" si="2"/>
        <v>0</v>
      </c>
      <c r="U22">
        <f t="shared" si="3"/>
        <v>0</v>
      </c>
      <c r="V22">
        <f t="shared" si="4"/>
        <v>0</v>
      </c>
      <c r="W22">
        <f t="shared" si="5"/>
        <v>0</v>
      </c>
    </row>
    <row r="23" spans="1:23" ht="30" customHeight="1" thickTop="1" x14ac:dyDescent="0.15">
      <c r="A23" s="21" t="s">
        <v>16</v>
      </c>
      <c r="B23" s="33"/>
      <c r="C23" s="33"/>
      <c r="D23" s="34"/>
      <c r="E23" s="35"/>
      <c r="F23" s="41">
        <f>R23</f>
        <v>1</v>
      </c>
      <c r="G23" s="22">
        <f>S23</f>
        <v>2</v>
      </c>
      <c r="H23" s="58">
        <f>T23</f>
        <v>1</v>
      </c>
      <c r="I23" s="22">
        <f>U23</f>
        <v>0</v>
      </c>
      <c r="J23" s="23">
        <f>V23</f>
        <v>0</v>
      </c>
      <c r="K23" s="31">
        <f t="shared" si="6"/>
        <v>4600</v>
      </c>
      <c r="L23" s="35"/>
      <c r="R23">
        <f>SUM(R8:R22)</f>
        <v>1</v>
      </c>
      <c r="S23">
        <f>SUM(S8:S22)</f>
        <v>2</v>
      </c>
      <c r="T23">
        <f>SUM(T8:T22)</f>
        <v>1</v>
      </c>
      <c r="U23">
        <f>SUM(U8:U22)</f>
        <v>0</v>
      </c>
      <c r="V23">
        <f>SUM(V8:V22)</f>
        <v>0</v>
      </c>
      <c r="W23">
        <f t="shared" si="5"/>
        <v>1</v>
      </c>
    </row>
    <row r="24" spans="1:23" x14ac:dyDescent="0.15">
      <c r="A24" s="36" t="s">
        <v>43</v>
      </c>
      <c r="G24" s="24"/>
      <c r="H24" s="24"/>
      <c r="I24" s="24"/>
      <c r="J24" s="24"/>
      <c r="K24" s="24"/>
      <c r="L24" s="24"/>
    </row>
    <row r="25" spans="1:23" x14ac:dyDescent="0.15">
      <c r="A25" s="36" t="s">
        <v>42</v>
      </c>
      <c r="G25" s="28"/>
      <c r="H25" s="28"/>
      <c r="I25" s="28"/>
      <c r="J25" s="28"/>
      <c r="K25" s="28"/>
      <c r="L25" s="28"/>
    </row>
    <row r="26" spans="1:23" x14ac:dyDescent="0.15">
      <c r="A26" s="36"/>
      <c r="G26" s="26"/>
      <c r="H26" s="26"/>
      <c r="I26" s="26"/>
      <c r="J26" s="26"/>
      <c r="K26" s="26"/>
      <c r="L26" s="26"/>
    </row>
    <row r="27" spans="1:23" x14ac:dyDescent="0.15">
      <c r="G27" s="25"/>
      <c r="H27" s="25"/>
      <c r="I27" s="25"/>
      <c r="J27" s="25"/>
      <c r="K27" s="26"/>
      <c r="L27" s="26"/>
    </row>
  </sheetData>
  <mergeCells count="14">
    <mergeCell ref="K4:K7"/>
    <mergeCell ref="L4:L7"/>
    <mergeCell ref="S4:V4"/>
    <mergeCell ref="G5:H5"/>
    <mergeCell ref="I5:J5"/>
    <mergeCell ref="S5:T5"/>
    <mergeCell ref="U5:V5"/>
    <mergeCell ref="G2:J2"/>
    <mergeCell ref="A4:A7"/>
    <mergeCell ref="B4:B7"/>
    <mergeCell ref="C4:C7"/>
    <mergeCell ref="D4:D7"/>
    <mergeCell ref="G4:J4"/>
    <mergeCell ref="E4:E7"/>
  </mergeCells>
  <phoneticPr fontId="1"/>
  <conditionalFormatting sqref="G8:J8">
    <cfRule type="expression" dxfId="29" priority="30">
      <formula>$R$8&gt;0</formula>
    </cfRule>
  </conditionalFormatting>
  <conditionalFormatting sqref="G9:J9 G10:G21">
    <cfRule type="expression" dxfId="28" priority="29">
      <formula>$R$9&gt;0</formula>
    </cfRule>
  </conditionalFormatting>
  <conditionalFormatting sqref="H10:J10">
    <cfRule type="expression" dxfId="27" priority="28">
      <formula>$R$10&gt;0</formula>
    </cfRule>
  </conditionalFormatting>
  <conditionalFormatting sqref="H11:J11">
    <cfRule type="expression" dxfId="26" priority="27">
      <formula>$R$11&gt;0</formula>
    </cfRule>
  </conditionalFormatting>
  <conditionalFormatting sqref="H12:J12">
    <cfRule type="expression" dxfId="25" priority="26">
      <formula>$R$12&gt;0</formula>
    </cfRule>
  </conditionalFormatting>
  <conditionalFormatting sqref="H13:J13">
    <cfRule type="expression" dxfId="24" priority="25">
      <formula>$R$13&gt;0</formula>
    </cfRule>
  </conditionalFormatting>
  <conditionalFormatting sqref="H14:J14">
    <cfRule type="expression" dxfId="23" priority="24">
      <formula>$R$14&gt;0</formula>
    </cfRule>
  </conditionalFormatting>
  <conditionalFormatting sqref="H15:J15">
    <cfRule type="expression" dxfId="22" priority="23">
      <formula>$R$15&gt;0</formula>
    </cfRule>
  </conditionalFormatting>
  <conditionalFormatting sqref="H16:J16">
    <cfRule type="expression" dxfId="21" priority="22">
      <formula>$R$16&gt;0</formula>
    </cfRule>
  </conditionalFormatting>
  <conditionalFormatting sqref="H17:J17">
    <cfRule type="expression" dxfId="20" priority="21">
      <formula>$R$17&gt;0</formula>
    </cfRule>
  </conditionalFormatting>
  <conditionalFormatting sqref="H18:J18">
    <cfRule type="expression" dxfId="19" priority="20">
      <formula>$R$18&gt;0</formula>
    </cfRule>
  </conditionalFormatting>
  <conditionalFormatting sqref="H19:J19">
    <cfRule type="expression" dxfId="18" priority="19">
      <formula>$R$19&gt;0</formula>
    </cfRule>
  </conditionalFormatting>
  <conditionalFormatting sqref="H20:J20">
    <cfRule type="expression" dxfId="17" priority="18">
      <formula>$R$20&gt;0</formula>
    </cfRule>
  </conditionalFormatting>
  <conditionalFormatting sqref="H21:J21">
    <cfRule type="expression" dxfId="16" priority="17">
      <formula>$R$21&gt;0</formula>
    </cfRule>
  </conditionalFormatting>
  <conditionalFormatting sqref="G22:J22">
    <cfRule type="expression" dxfId="15" priority="16">
      <formula>$R$22&gt;0</formula>
    </cfRule>
  </conditionalFormatting>
  <conditionalFormatting sqref="F8">
    <cfRule type="expression" dxfId="14" priority="15">
      <formula>$W$8&gt;0</formula>
    </cfRule>
  </conditionalFormatting>
  <conditionalFormatting sqref="F9">
    <cfRule type="expression" dxfId="13" priority="14">
      <formula>$W$9&gt;0</formula>
    </cfRule>
  </conditionalFormatting>
  <conditionalFormatting sqref="F10">
    <cfRule type="expression" dxfId="12" priority="13">
      <formula>$W$10&gt;0</formula>
    </cfRule>
  </conditionalFormatting>
  <conditionalFormatting sqref="F11">
    <cfRule type="expression" dxfId="11" priority="12">
      <formula>$W$11&gt;0</formula>
    </cfRule>
  </conditionalFormatting>
  <conditionalFormatting sqref="F12">
    <cfRule type="expression" dxfId="10" priority="11">
      <formula>$W$12&gt;0</formula>
    </cfRule>
  </conditionalFormatting>
  <conditionalFormatting sqref="F13">
    <cfRule type="expression" dxfId="9" priority="10">
      <formula>$W$13&gt;0</formula>
    </cfRule>
  </conditionalFormatting>
  <conditionalFormatting sqref="F14">
    <cfRule type="expression" dxfId="8" priority="9">
      <formula>$W$14&gt;0</formula>
    </cfRule>
  </conditionalFormatting>
  <conditionalFormatting sqref="F15">
    <cfRule type="expression" dxfId="7" priority="8">
      <formula>$W$15&gt;0</formula>
    </cfRule>
  </conditionalFormatting>
  <conditionalFormatting sqref="F16">
    <cfRule type="expression" dxfId="6" priority="7">
      <formula>$W$16&gt;0</formula>
    </cfRule>
  </conditionalFormatting>
  <conditionalFormatting sqref="F17">
    <cfRule type="expression" dxfId="5" priority="6">
      <formula>$W$17&gt;0</formula>
    </cfRule>
  </conditionalFormatting>
  <conditionalFormatting sqref="F18">
    <cfRule type="expression" dxfId="4" priority="5">
      <formula>$W$18&gt;0</formula>
    </cfRule>
  </conditionalFormatting>
  <conditionalFormatting sqref="F19">
    <cfRule type="expression" dxfId="3" priority="4">
      <formula>$W$19&gt;0</formula>
    </cfRule>
  </conditionalFormatting>
  <conditionalFormatting sqref="F20">
    <cfRule type="expression" dxfId="2" priority="3">
      <formula>$W$20&gt;0</formula>
    </cfRule>
  </conditionalFormatting>
  <conditionalFormatting sqref="F21">
    <cfRule type="expression" dxfId="1" priority="2">
      <formula>$W$21&gt;0</formula>
    </cfRule>
  </conditionalFormatting>
  <conditionalFormatting sqref="F22">
    <cfRule type="expression" dxfId="0" priority="1">
      <formula>$W$22&gt;0</formula>
    </cfRule>
  </conditionalFormatting>
  <dataValidations count="4">
    <dataValidation type="list" allowBlank="1" showInputMessage="1" showErrorMessage="1" sqref="D8:D22">
      <formula1>$O$8:$O$20</formula1>
    </dataValidation>
    <dataValidation type="list" allowBlank="1" showInputMessage="1" showErrorMessage="1" sqref="F8:J22">
      <formula1>$Q$8:$Q$10</formula1>
    </dataValidation>
    <dataValidation type="list" allowBlank="1" showInputMessage="1" showErrorMessage="1" sqref="C8:C22">
      <formula1>$N$8:$N$10</formula1>
    </dataValidation>
    <dataValidation type="list" allowBlank="1" showInputMessage="1" showErrorMessage="1" sqref="E8:E22">
      <formula1>$P$8:$P$10</formula1>
    </dataValidation>
  </dataValidations>
  <printOptions horizontalCentered="1"/>
  <pageMargins left="0" right="0" top="0" bottom="0" header="0.31496062992125984" footer="0.31496062992125984"/>
  <pageSetup paperSize="9" scale="9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13"/>
  <sheetViews>
    <sheetView workbookViewId="0">
      <selection activeCell="C10" sqref="C10"/>
    </sheetView>
  </sheetViews>
  <sheetFormatPr defaultRowHeight="13.5" x14ac:dyDescent="0.15"/>
  <cols>
    <col min="1" max="1" width="4.625" customWidth="1"/>
    <col min="2" max="2" width="25.625" customWidth="1"/>
    <col min="3" max="3" width="18.125" customWidth="1"/>
    <col min="4" max="4" width="25.625" customWidth="1"/>
    <col min="5" max="5" width="10.625" customWidth="1"/>
    <col min="10" max="10" width="17.875" customWidth="1"/>
  </cols>
  <sheetData>
    <row r="1" spans="1:11" ht="30" customHeight="1" x14ac:dyDescent="0.2">
      <c r="A1" s="1" t="s">
        <v>44</v>
      </c>
    </row>
    <row r="2" spans="1:11" ht="27" customHeight="1" x14ac:dyDescent="0.15">
      <c r="A2" s="38" t="s">
        <v>59</v>
      </c>
      <c r="B2" s="38"/>
      <c r="C2" s="38"/>
      <c r="D2" s="38"/>
      <c r="F2" s="28"/>
      <c r="G2" s="28"/>
      <c r="I2" s="77"/>
      <c r="J2" s="2" t="s">
        <v>61</v>
      </c>
    </row>
    <row r="3" spans="1:11" ht="6" customHeight="1" x14ac:dyDescent="0.15">
      <c r="A3" s="28"/>
      <c r="B3" s="28"/>
      <c r="C3" s="28"/>
      <c r="D3" s="28"/>
      <c r="F3" s="76"/>
      <c r="G3" s="76"/>
      <c r="H3" s="76"/>
      <c r="I3" s="76"/>
      <c r="K3" s="77"/>
    </row>
    <row r="4" spans="1:11" s="75" customFormat="1" ht="30" customHeight="1" x14ac:dyDescent="0.15">
      <c r="A4" s="85" t="s">
        <v>2</v>
      </c>
      <c r="B4" s="83" t="s">
        <v>45</v>
      </c>
      <c r="C4" s="84" t="s">
        <v>46</v>
      </c>
      <c r="D4" s="93" t="s">
        <v>47</v>
      </c>
      <c r="E4" s="98" t="s">
        <v>48</v>
      </c>
      <c r="F4" s="196" t="s">
        <v>49</v>
      </c>
      <c r="G4" s="197"/>
      <c r="H4" s="197"/>
      <c r="I4" s="198"/>
      <c r="J4" s="98" t="s">
        <v>5</v>
      </c>
    </row>
    <row r="5" spans="1:11" ht="30" customHeight="1" x14ac:dyDescent="0.15">
      <c r="A5" s="70" t="s">
        <v>56</v>
      </c>
      <c r="B5" s="89" t="s">
        <v>50</v>
      </c>
      <c r="C5" s="90" t="s">
        <v>51</v>
      </c>
      <c r="D5" s="94" t="s">
        <v>52</v>
      </c>
      <c r="E5" s="99" t="s">
        <v>53</v>
      </c>
      <c r="F5" s="97" t="s">
        <v>54</v>
      </c>
      <c r="G5" s="78">
        <v>501</v>
      </c>
      <c r="H5" s="78" t="s">
        <v>55</v>
      </c>
      <c r="I5" s="102">
        <v>1234</v>
      </c>
      <c r="J5" s="105"/>
    </row>
    <row r="6" spans="1:11" ht="30" customHeight="1" x14ac:dyDescent="0.15">
      <c r="A6" s="39">
        <v>1</v>
      </c>
      <c r="B6" s="120"/>
      <c r="C6" s="118"/>
      <c r="D6" s="121"/>
      <c r="E6" s="122"/>
      <c r="F6" s="119"/>
      <c r="G6" s="117"/>
      <c r="H6" s="117"/>
      <c r="I6" s="123"/>
      <c r="J6" s="100"/>
    </row>
    <row r="7" spans="1:11" ht="30" customHeight="1" x14ac:dyDescent="0.15">
      <c r="A7" s="39">
        <v>2</v>
      </c>
      <c r="B7" s="120"/>
      <c r="C7" s="118"/>
      <c r="D7" s="121"/>
      <c r="E7" s="122"/>
      <c r="F7" s="119"/>
      <c r="G7" s="117"/>
      <c r="H7" s="117"/>
      <c r="I7" s="123"/>
      <c r="J7" s="100"/>
    </row>
    <row r="8" spans="1:11" ht="30" customHeight="1" x14ac:dyDescent="0.15">
      <c r="A8" s="39">
        <v>3</v>
      </c>
      <c r="B8" s="120"/>
      <c r="C8" s="118"/>
      <c r="D8" s="121"/>
      <c r="E8" s="122"/>
      <c r="F8" s="119"/>
      <c r="G8" s="117"/>
      <c r="H8" s="117"/>
      <c r="I8" s="123"/>
      <c r="J8" s="100"/>
    </row>
    <row r="9" spans="1:11" ht="30" customHeight="1" x14ac:dyDescent="0.15">
      <c r="A9" s="39">
        <v>4</v>
      </c>
      <c r="B9" s="120"/>
      <c r="C9" s="118"/>
      <c r="D9" s="121"/>
      <c r="E9" s="122"/>
      <c r="F9" s="119"/>
      <c r="G9" s="117"/>
      <c r="H9" s="117"/>
      <c r="I9" s="123"/>
      <c r="J9" s="100"/>
    </row>
    <row r="10" spans="1:11" ht="30" customHeight="1" x14ac:dyDescent="0.15">
      <c r="A10" s="39">
        <v>5</v>
      </c>
      <c r="B10" s="91"/>
      <c r="C10" s="80"/>
      <c r="D10" s="95"/>
      <c r="E10" s="100"/>
      <c r="F10" s="87"/>
      <c r="G10" s="79"/>
      <c r="H10" s="79"/>
      <c r="I10" s="103"/>
      <c r="J10" s="100"/>
    </row>
    <row r="11" spans="1:11" ht="30" customHeight="1" x14ac:dyDescent="0.15">
      <c r="A11" s="39">
        <v>6</v>
      </c>
      <c r="B11" s="91"/>
      <c r="C11" s="80"/>
      <c r="D11" s="95"/>
      <c r="E11" s="100"/>
      <c r="F11" s="87"/>
      <c r="G11" s="79"/>
      <c r="H11" s="79"/>
      <c r="I11" s="103"/>
      <c r="J11" s="100"/>
    </row>
    <row r="12" spans="1:11" ht="30" customHeight="1" x14ac:dyDescent="0.15">
      <c r="A12" s="39">
        <v>7</v>
      </c>
      <c r="B12" s="91"/>
      <c r="C12" s="80"/>
      <c r="D12" s="95"/>
      <c r="E12" s="100"/>
      <c r="F12" s="87"/>
      <c r="G12" s="79"/>
      <c r="H12" s="79"/>
      <c r="I12" s="103"/>
      <c r="J12" s="100"/>
    </row>
    <row r="13" spans="1:11" ht="30" customHeight="1" x14ac:dyDescent="0.15">
      <c r="A13" s="39">
        <v>8</v>
      </c>
      <c r="B13" s="91"/>
      <c r="C13" s="80"/>
      <c r="D13" s="95"/>
      <c r="E13" s="100"/>
      <c r="F13" s="87"/>
      <c r="G13" s="79"/>
      <c r="H13" s="79"/>
      <c r="I13" s="103"/>
      <c r="J13" s="100"/>
    </row>
    <row r="14" spans="1:11" ht="30" customHeight="1" x14ac:dyDescent="0.15">
      <c r="A14" s="39">
        <v>9</v>
      </c>
      <c r="B14" s="91"/>
      <c r="C14" s="80"/>
      <c r="D14" s="95"/>
      <c r="E14" s="100"/>
      <c r="F14" s="87"/>
      <c r="G14" s="79"/>
      <c r="H14" s="79"/>
      <c r="I14" s="103"/>
      <c r="J14" s="100"/>
    </row>
    <row r="15" spans="1:11" ht="30" customHeight="1" x14ac:dyDescent="0.15">
      <c r="A15" s="39">
        <v>10</v>
      </c>
      <c r="B15" s="91"/>
      <c r="C15" s="80"/>
      <c r="D15" s="95"/>
      <c r="E15" s="100"/>
      <c r="F15" s="87"/>
      <c r="G15" s="79"/>
      <c r="H15" s="79"/>
      <c r="I15" s="103"/>
      <c r="J15" s="100"/>
    </row>
    <row r="16" spans="1:11" ht="30" customHeight="1" x14ac:dyDescent="0.15">
      <c r="A16" s="39">
        <v>11</v>
      </c>
      <c r="B16" s="91"/>
      <c r="C16" s="80"/>
      <c r="D16" s="95"/>
      <c r="E16" s="100"/>
      <c r="F16" s="87"/>
      <c r="G16" s="79"/>
      <c r="H16" s="79"/>
      <c r="I16" s="103"/>
      <c r="J16" s="100"/>
    </row>
    <row r="17" spans="1:10" ht="30" customHeight="1" x14ac:dyDescent="0.15">
      <c r="A17" s="39">
        <v>12</v>
      </c>
      <c r="B17" s="91"/>
      <c r="C17" s="80"/>
      <c r="D17" s="95"/>
      <c r="E17" s="100"/>
      <c r="F17" s="87"/>
      <c r="G17" s="79"/>
      <c r="H17" s="79"/>
      <c r="I17" s="103"/>
      <c r="J17" s="100"/>
    </row>
    <row r="18" spans="1:10" ht="30" customHeight="1" x14ac:dyDescent="0.15">
      <c r="A18" s="39">
        <v>13</v>
      </c>
      <c r="B18" s="91"/>
      <c r="C18" s="80"/>
      <c r="D18" s="95"/>
      <c r="E18" s="100"/>
      <c r="F18" s="87"/>
      <c r="G18" s="79"/>
      <c r="H18" s="79"/>
      <c r="I18" s="103"/>
      <c r="J18" s="100"/>
    </row>
    <row r="19" spans="1:10" ht="30" customHeight="1" x14ac:dyDescent="0.15">
      <c r="A19" s="39">
        <v>14</v>
      </c>
      <c r="B19" s="91"/>
      <c r="C19" s="80"/>
      <c r="D19" s="95"/>
      <c r="E19" s="100"/>
      <c r="F19" s="87"/>
      <c r="G19" s="79"/>
      <c r="H19" s="79"/>
      <c r="I19" s="103"/>
      <c r="J19" s="100"/>
    </row>
    <row r="20" spans="1:10" ht="30" customHeight="1" x14ac:dyDescent="0.15">
      <c r="A20" s="86">
        <v>15</v>
      </c>
      <c r="B20" s="92"/>
      <c r="C20" s="82"/>
      <c r="D20" s="96"/>
      <c r="E20" s="101"/>
      <c r="F20" s="88"/>
      <c r="G20" s="81"/>
      <c r="H20" s="81"/>
      <c r="I20" s="104"/>
      <c r="J20" s="101"/>
    </row>
    <row r="21" spans="1:10" ht="30" customHeight="1" x14ac:dyDescent="0.15">
      <c r="A21" s="106" t="s">
        <v>57</v>
      </c>
    </row>
    <row r="22" spans="1:10" ht="30" customHeight="1" x14ac:dyDescent="0.15"/>
    <row r="23" spans="1:10" ht="30" customHeight="1" x14ac:dyDescent="0.15"/>
    <row r="24" spans="1:10" ht="30" customHeight="1" x14ac:dyDescent="0.15"/>
    <row r="25" spans="1:10" ht="30" customHeight="1" x14ac:dyDescent="0.15"/>
    <row r="26" spans="1:10" ht="30" customHeight="1" x14ac:dyDescent="0.15"/>
    <row r="27" spans="1:10" ht="30" customHeight="1" x14ac:dyDescent="0.15"/>
    <row r="28" spans="1:10" ht="30" customHeight="1" x14ac:dyDescent="0.15"/>
    <row r="29" spans="1:10" ht="30" customHeight="1" x14ac:dyDescent="0.15"/>
    <row r="30" spans="1:10" ht="30" customHeight="1" x14ac:dyDescent="0.15"/>
    <row r="31" spans="1:10" ht="30" customHeight="1" x14ac:dyDescent="0.15"/>
    <row r="32" spans="1:1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</sheetData>
  <mergeCells count="1">
    <mergeCell ref="F4:I4"/>
  </mergeCells>
  <phoneticPr fontId="1"/>
  <pageMargins left="0.31496062992125984" right="0.31496062992125984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申込シート</vt:lpstr>
      <vt:lpstr>記入例（申込シート）</vt:lpstr>
      <vt:lpstr>車輌届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2018-06-06T01:33:08Z</dcterms:modified>
</cp:coreProperties>
</file>